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907" activeTab="11"/>
  </bookViews>
  <sheets>
    <sheet name="ENERO" sheetId="27" r:id="rId1"/>
    <sheet name="FEBRERO" sheetId="26" r:id="rId2"/>
    <sheet name="MARZO" sheetId="25" r:id="rId3"/>
    <sheet name="ABRIL" sheetId="28" r:id="rId4"/>
    <sheet name="MAYO" sheetId="29" r:id="rId5"/>
    <sheet name="JUNIO" sheetId="30" r:id="rId6"/>
    <sheet name="JULIO" sheetId="31" r:id="rId7"/>
    <sheet name="AGOSTO" sheetId="15" r:id="rId8"/>
    <sheet name="SEPTIEMBRE" sheetId="16" r:id="rId9"/>
    <sheet name="OCTUBRE" sheetId="17" r:id="rId10"/>
    <sheet name="NOVIEMBRE" sheetId="19" r:id="rId11"/>
    <sheet name="DICIEMBRE" sheetId="32" r:id="rId12"/>
    <sheet name="2019" sheetId="21" r:id="rId13"/>
  </sheets>
  <definedNames>
    <definedName name="_xlnm._FilterDatabase" localSheetId="12" hidden="1">'2019'!$A$2:$H$15</definedName>
    <definedName name="_xlnm.Print_Area" localSheetId="12">'2019'!$A$1:$G$30</definedName>
    <definedName name="_xlnm.Print_Area" localSheetId="7">AGOSTO!$A$1:$G$30</definedName>
    <definedName name="_xlnm.Print_Area" localSheetId="0">ENERO!$A$1:$G$30</definedName>
    <definedName name="_xlnm.Print_Area" localSheetId="1">FEBRERO!$A$1:$G$30</definedName>
    <definedName name="_xlnm.Print_Area" localSheetId="2">MARZO!$A$1:$G$30</definedName>
    <definedName name="_xlnm.Print_Area" localSheetId="10">NOVIEMBRE!$A$1:$G$30</definedName>
    <definedName name="_xlnm.Print_Area" localSheetId="9">OCTUBRE!$A$1:$G$30</definedName>
    <definedName name="_xlnm.Print_Area" localSheetId="8">SEPTIEMBRE!$A$1:$G$30</definedName>
  </definedNames>
  <calcPr calcId="181029" concurrentCalc="0"/>
</workbook>
</file>

<file path=xl/calcChain.xml><?xml version="1.0" encoding="utf-8"?>
<calcChain xmlns="http://schemas.openxmlformats.org/spreadsheetml/2006/main">
  <c r="G15" i="32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F16" i="31"/>
  <c r="G16"/>
  <c r="F15"/>
  <c r="G15"/>
  <c r="F14"/>
  <c r="F13"/>
  <c r="F12"/>
  <c r="F11"/>
  <c r="G11"/>
  <c r="F10"/>
  <c r="G10"/>
  <c r="F9"/>
  <c r="G9"/>
  <c r="F8"/>
  <c r="G8"/>
  <c r="F7"/>
  <c r="G7"/>
  <c r="F6"/>
  <c r="F5"/>
  <c r="G5"/>
  <c r="F4"/>
  <c r="G4"/>
  <c r="F17" i="30"/>
  <c r="G17"/>
  <c r="F16"/>
  <c r="G16"/>
  <c r="F15"/>
  <c r="F14"/>
  <c r="F13"/>
  <c r="F12"/>
  <c r="G12"/>
  <c r="F11"/>
  <c r="G11"/>
  <c r="F10"/>
  <c r="G10"/>
  <c r="F9"/>
  <c r="G9"/>
  <c r="F8"/>
  <c r="G8"/>
  <c r="F7"/>
  <c r="G7"/>
  <c r="F6"/>
  <c r="F5"/>
  <c r="G5"/>
  <c r="F4"/>
  <c r="G4"/>
  <c r="F18" i="29"/>
  <c r="G18"/>
  <c r="F17"/>
  <c r="G17"/>
  <c r="F16"/>
  <c r="F15"/>
  <c r="F14"/>
  <c r="F13"/>
  <c r="G13"/>
  <c r="F12"/>
  <c r="G12"/>
  <c r="F11"/>
  <c r="G11"/>
  <c r="F10"/>
  <c r="G10"/>
  <c r="F9"/>
  <c r="G9"/>
  <c r="F8"/>
  <c r="G8"/>
  <c r="F7"/>
  <c r="F6"/>
  <c r="G6"/>
  <c r="F5"/>
  <c r="G5"/>
  <c r="F17" i="28"/>
  <c r="G17"/>
  <c r="F16"/>
  <c r="G16"/>
  <c r="F15"/>
  <c r="F14"/>
  <c r="F13"/>
  <c r="F12"/>
  <c r="G12"/>
  <c r="F11"/>
  <c r="G11"/>
  <c r="F10"/>
  <c r="G10"/>
  <c r="F9"/>
  <c r="G9"/>
  <c r="F8"/>
  <c r="G8"/>
  <c r="F7"/>
  <c r="G7"/>
  <c r="F6"/>
  <c r="F5"/>
  <c r="G5"/>
  <c r="F4"/>
  <c r="G4"/>
  <c r="F16" i="25"/>
  <c r="G16"/>
  <c r="F17" i="26"/>
  <c r="G17"/>
  <c r="F16"/>
  <c r="G16"/>
  <c r="G14" i="27"/>
  <c r="F16"/>
  <c r="G16"/>
  <c r="E11" i="21"/>
  <c r="E15"/>
  <c r="E14"/>
  <c r="E12"/>
  <c r="E13"/>
  <c r="E10"/>
  <c r="E7"/>
  <c r="E6"/>
  <c r="E5"/>
  <c r="E4"/>
  <c r="E9"/>
  <c r="E3"/>
  <c r="E8"/>
  <c r="D11"/>
  <c r="D15"/>
  <c r="D14"/>
  <c r="D12"/>
  <c r="D13"/>
  <c r="D10"/>
  <c r="D7"/>
  <c r="D6"/>
  <c r="D5"/>
  <c r="D4"/>
  <c r="D9"/>
  <c r="D3"/>
  <c r="D8"/>
  <c r="C11"/>
  <c r="C15"/>
  <c r="C14"/>
  <c r="C12"/>
  <c r="C13"/>
  <c r="C10"/>
  <c r="C7"/>
  <c r="C6"/>
  <c r="C9"/>
  <c r="C4"/>
  <c r="C5"/>
  <c r="C3"/>
  <c r="C8"/>
  <c r="B11"/>
  <c r="B15"/>
  <c r="B14"/>
  <c r="B12"/>
  <c r="B13"/>
  <c r="B10"/>
  <c r="B7"/>
  <c r="B6"/>
  <c r="B5"/>
  <c r="B4"/>
  <c r="B9"/>
  <c r="B3"/>
  <c r="B8"/>
  <c r="F15" i="27"/>
  <c r="G15"/>
  <c r="F13"/>
  <c r="G13"/>
  <c r="F12"/>
  <c r="G12"/>
  <c r="F11"/>
  <c r="G11"/>
  <c r="F10"/>
  <c r="G10"/>
  <c r="F9"/>
  <c r="G9"/>
  <c r="F8"/>
  <c r="G8"/>
  <c r="F7"/>
  <c r="G7"/>
  <c r="F6"/>
  <c r="G6"/>
  <c r="F5"/>
  <c r="G5"/>
  <c r="F4"/>
  <c r="G4"/>
  <c r="F3"/>
  <c r="G3"/>
  <c r="F15" i="26"/>
  <c r="F14"/>
  <c r="G14"/>
  <c r="F13"/>
  <c r="G13"/>
  <c r="F12"/>
  <c r="G12"/>
  <c r="F11"/>
  <c r="G11"/>
  <c r="F10"/>
  <c r="G10"/>
  <c r="F9"/>
  <c r="G9"/>
  <c r="F8"/>
  <c r="G8"/>
  <c r="F7"/>
  <c r="G7"/>
  <c r="F6"/>
  <c r="G6"/>
  <c r="F5"/>
  <c r="G5"/>
  <c r="F4"/>
  <c r="G4"/>
  <c r="F3"/>
  <c r="F15" i="25"/>
  <c r="G15"/>
  <c r="F14"/>
  <c r="F13"/>
  <c r="F12"/>
  <c r="F11"/>
  <c r="G11"/>
  <c r="F10"/>
  <c r="G10"/>
  <c r="F9"/>
  <c r="G9"/>
  <c r="F8"/>
  <c r="G8"/>
  <c r="F7"/>
  <c r="G7"/>
  <c r="F6"/>
  <c r="G6"/>
  <c r="F5"/>
  <c r="F4"/>
  <c r="G4"/>
  <c r="F3"/>
  <c r="G3"/>
  <c r="F15" i="19"/>
  <c r="G15"/>
  <c r="F14"/>
  <c r="G14"/>
  <c r="F13"/>
  <c r="G13"/>
  <c r="F12"/>
  <c r="G12"/>
  <c r="F11"/>
  <c r="G11"/>
  <c r="F10"/>
  <c r="G10"/>
  <c r="F9"/>
  <c r="G9"/>
  <c r="F8"/>
  <c r="G8"/>
  <c r="F7"/>
  <c r="G7"/>
  <c r="F6"/>
  <c r="G6"/>
  <c r="F5"/>
  <c r="G5"/>
  <c r="F4"/>
  <c r="G4"/>
  <c r="F3"/>
  <c r="G3"/>
  <c r="F15" i="17"/>
  <c r="G15"/>
  <c r="F14"/>
  <c r="G14"/>
  <c r="F13"/>
  <c r="G13"/>
  <c r="F12"/>
  <c r="G12"/>
  <c r="F11"/>
  <c r="G11"/>
  <c r="F10"/>
  <c r="G10"/>
  <c r="F9"/>
  <c r="G9"/>
  <c r="F8"/>
  <c r="G8"/>
  <c r="F7"/>
  <c r="G7"/>
  <c r="F6"/>
  <c r="G6"/>
  <c r="F5"/>
  <c r="G5"/>
  <c r="F4"/>
  <c r="G4"/>
  <c r="F3"/>
  <c r="G3"/>
  <c r="F15" i="16"/>
  <c r="G15"/>
  <c r="F14"/>
  <c r="G14"/>
  <c r="F13"/>
  <c r="G13"/>
  <c r="F12"/>
  <c r="G12"/>
  <c r="F11"/>
  <c r="G11"/>
  <c r="F10"/>
  <c r="G10"/>
  <c r="F9"/>
  <c r="G9"/>
  <c r="F8"/>
  <c r="G8"/>
  <c r="F7"/>
  <c r="G7"/>
  <c r="F6"/>
  <c r="G6"/>
  <c r="F5"/>
  <c r="G5"/>
  <c r="F4"/>
  <c r="G4"/>
  <c r="F3"/>
  <c r="G3"/>
  <c r="F15" i="15"/>
  <c r="G15"/>
  <c r="F14"/>
  <c r="G14"/>
  <c r="F13"/>
  <c r="G13"/>
  <c r="F12"/>
  <c r="G12"/>
  <c r="F11"/>
  <c r="G11"/>
  <c r="F10"/>
  <c r="G10"/>
  <c r="F9"/>
  <c r="G9"/>
  <c r="F8"/>
  <c r="G8"/>
  <c r="F7"/>
  <c r="G7"/>
  <c r="F6"/>
  <c r="G6"/>
  <c r="F5"/>
  <c r="G5"/>
  <c r="F4"/>
  <c r="G4"/>
  <c r="F3"/>
  <c r="G3"/>
  <c r="F5" i="21"/>
  <c r="G5"/>
  <c r="F7"/>
  <c r="G7"/>
  <c r="F12"/>
  <c r="G12"/>
  <c r="F11"/>
  <c r="G11"/>
  <c r="F13"/>
  <c r="G13"/>
  <c r="F6"/>
  <c r="G6"/>
  <c r="F9"/>
  <c r="G9"/>
  <c r="F3"/>
  <c r="G3"/>
  <c r="F4"/>
  <c r="G4"/>
  <c r="F10"/>
  <c r="G10"/>
  <c r="F14"/>
  <c r="G14"/>
  <c r="F15"/>
  <c r="G15"/>
  <c r="F8"/>
  <c r="G8"/>
</calcChain>
</file>

<file path=xl/sharedStrings.xml><?xml version="1.0" encoding="utf-8"?>
<sst xmlns="http://schemas.openxmlformats.org/spreadsheetml/2006/main" count="307" uniqueCount="43">
  <si>
    <t>OTRAS</t>
  </si>
  <si>
    <t>CAMINERO</t>
  </si>
  <si>
    <t>RANCHO SAN ANTONIO</t>
  </si>
  <si>
    <t>LAS PEÑUELAS</t>
  </si>
  <si>
    <t>ALL STAR</t>
  </si>
  <si>
    <t>PO. TRESANDO</t>
  </si>
  <si>
    <t>MATANARANJO</t>
  </si>
  <si>
    <t>Abatte</t>
  </si>
  <si>
    <t>ROGER MICHELL</t>
  </si>
  <si>
    <t>MOISES</t>
  </si>
  <si>
    <t>REAL</t>
  </si>
  <si>
    <t>R. DEL RIO</t>
  </si>
  <si>
    <t>LA LAGUNA</t>
  </si>
  <si>
    <t>HIGUERAL</t>
  </si>
  <si>
    <t>HARAS</t>
  </si>
  <si>
    <t>1RA</t>
  </si>
  <si>
    <t>2DA</t>
  </si>
  <si>
    <t>3RA</t>
  </si>
  <si>
    <t>PORCENTAJES</t>
  </si>
  <si>
    <t xml:space="preserve">       ESTADISTICAS  GENERALES DE HARAS, CORRESPONDIENTES AL AÑO 2016 POR PARTICIPACIONES</t>
  </si>
  <si>
    <t>Stud Book Dominicano</t>
  </si>
  <si>
    <t>Porcentaje por primeras </t>
  </si>
  <si>
    <t xml:space="preserve">TOTAL </t>
  </si>
  <si>
    <r>
      <t xml:space="preserve">    </t>
    </r>
    <r>
      <rPr>
        <b/>
        <sz val="14"/>
        <color theme="0"/>
        <rFont val="Calibri"/>
        <family val="2"/>
        <scheme val="minor"/>
      </rPr>
      <t>ESTADISTICAS  GENERALES HARAS ,CORRESPONDIENTES AL MES DE ENERO POR PARTICIPACIONES</t>
    </r>
  </si>
  <si>
    <r>
      <t xml:space="preserve">  </t>
    </r>
    <r>
      <rPr>
        <b/>
        <sz val="14"/>
        <color theme="0"/>
        <rFont val="Calibri"/>
        <family val="2"/>
        <scheme val="minor"/>
      </rPr>
      <t>ESTADISTICAS  GENERALES DE HARAS , CORRESPONDIENTES AL MES DE FEBRERO POR PARTICIPACIONES</t>
    </r>
  </si>
  <si>
    <r>
      <t xml:space="preserve">    </t>
    </r>
    <r>
      <rPr>
        <b/>
        <sz val="14"/>
        <color theme="0"/>
        <rFont val="Calibri"/>
        <family val="2"/>
        <scheme val="minor"/>
      </rPr>
      <t xml:space="preserve"> ESTADISTICAS  GENERALES DE HARAS CORRESPONDIENTES AL MES DE MARZO POR PARTICIPACIONES</t>
    </r>
  </si>
  <si>
    <t>TOTAL</t>
  </si>
  <si>
    <t xml:space="preserve">DEL MAR COLLECTION </t>
  </si>
  <si>
    <t>Del Mar Collection</t>
  </si>
  <si>
    <t xml:space="preserve">Del Mar Collection </t>
  </si>
  <si>
    <t xml:space="preserve"> </t>
  </si>
  <si>
    <t>DEL MAR COLLECTION</t>
  </si>
  <si>
    <t>LA MILAGROSA</t>
  </si>
  <si>
    <t>MILAGROSA</t>
  </si>
  <si>
    <r>
      <t xml:space="preserve">    </t>
    </r>
    <r>
      <rPr>
        <b/>
        <sz val="14"/>
        <color theme="0"/>
        <rFont val="Calibri"/>
        <family val="2"/>
        <scheme val="minor"/>
      </rPr>
      <t xml:space="preserve"> ESTADISTICAS  GENERALES DE HARAS CORRESPONDIENTES AL MES DE ABRIL  POR PARTICIPACIONES</t>
    </r>
  </si>
  <si>
    <r>
      <t xml:space="preserve">    </t>
    </r>
    <r>
      <rPr>
        <b/>
        <sz val="14"/>
        <color theme="0"/>
        <rFont val="Calibri"/>
        <family val="2"/>
        <scheme val="minor"/>
      </rPr>
      <t xml:space="preserve"> ESTADISTICAS  GENERALES DE HARAS CORRESPONDIENTES AL MES DE JUNIO  POR PARTICIPACIONES</t>
    </r>
  </si>
  <si>
    <r>
      <t xml:space="preserve">    </t>
    </r>
    <r>
      <rPr>
        <b/>
        <sz val="14"/>
        <color theme="0"/>
        <rFont val="Calibri"/>
        <family val="2"/>
        <scheme val="minor"/>
      </rPr>
      <t xml:space="preserve"> ESTADISTICAS  GENERALES DE HARAS CORRESPONDIENTES AL MES DE MAYO POR PARTICIPACIONES</t>
    </r>
  </si>
  <si>
    <r>
      <t xml:space="preserve">    </t>
    </r>
    <r>
      <rPr>
        <b/>
        <sz val="14"/>
        <color theme="0"/>
        <rFont val="Calibri"/>
        <family val="2"/>
        <scheme val="minor"/>
      </rPr>
      <t xml:space="preserve"> ESTADISTICAS  GENERALES DE HARAS CORRESPONDIENTES AL MES DE JULIO  POR PARTICIPACIONES</t>
    </r>
  </si>
  <si>
    <t xml:space="preserve">     ESTADISTICAS  GENERALES CORRESPONDIENTES AL MES DE AGOSTO POR PARTICIPACIONES</t>
  </si>
  <si>
    <t xml:space="preserve">     ESTADISTICAS  GENERALES CORRESPONDIENTES AL MES DE SEPTIEMBRE POR PARTICIPACIONES</t>
  </si>
  <si>
    <t xml:space="preserve">     ESTADISTICAS  GENERALES CORRESPONDIENTES AL MES DE OCTUBRE POR PARTICIPACIONES</t>
  </si>
  <si>
    <t xml:space="preserve">     ESTADISTICAS  GENERALES CORRESPONDIENTES AL MES DE NOVIEMBRE POR PARTICIPACIONES</t>
  </si>
  <si>
    <t xml:space="preserve">     ESTADISTICAS  GENERALES CORRESPONDIENTES AL MES DEDICIEMBRE POR PARTICIPACIONES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</si>
</sst>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0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</xf>
    <xf numFmtId="0" fontId="3" fillId="4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</xf>
    <xf numFmtId="0" fontId="3" fillId="3" borderId="3" xfId="0" applyFon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3" fillId="3" borderId="2" xfId="0" applyFont="1" applyFill="1" applyBorder="1" applyProtection="1"/>
    <xf numFmtId="0" fontId="3" fillId="4" borderId="2" xfId="0" applyFont="1" applyFill="1" applyBorder="1" applyProtection="1"/>
    <xf numFmtId="0" fontId="1" fillId="3" borderId="0" xfId="0" applyFont="1" applyFill="1" applyProtection="1"/>
    <xf numFmtId="0" fontId="1" fillId="3" borderId="0" xfId="0" applyFont="1" applyFill="1" applyAlignment="1" applyProtection="1">
      <alignment horizontal="center"/>
    </xf>
    <xf numFmtId="0" fontId="0" fillId="3" borderId="0" xfId="0" applyFont="1" applyFill="1" applyProtection="1"/>
    <xf numFmtId="0" fontId="3" fillId="3" borderId="3" xfId="0" applyFont="1" applyFill="1" applyBorder="1" applyProtection="1"/>
    <xf numFmtId="0" fontId="3" fillId="0" borderId="2" xfId="0" applyFont="1" applyFill="1" applyBorder="1" applyProtection="1"/>
    <xf numFmtId="0" fontId="4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0" fontId="4" fillId="0" borderId="3" xfId="0" applyFont="1" applyFill="1" applyBorder="1" applyAlignment="1" applyProtection="1">
      <alignment horizontal="center"/>
    </xf>
    <xf numFmtId="0" fontId="5" fillId="3" borderId="0" xfId="0" applyFont="1" applyFill="1" applyProtection="1"/>
    <xf numFmtId="0" fontId="0" fillId="3" borderId="0" xfId="0" applyFont="1" applyFill="1" applyAlignment="1" applyProtection="1">
      <alignment horizontal="center"/>
    </xf>
    <xf numFmtId="0" fontId="8" fillId="3" borderId="0" xfId="0" applyFont="1" applyFill="1" applyProtection="1"/>
    <xf numFmtId="0" fontId="2" fillId="5" borderId="1" xfId="0" applyFont="1" applyFill="1" applyBorder="1" applyProtection="1"/>
    <xf numFmtId="0" fontId="7" fillId="5" borderId="1" xfId="0" applyFont="1" applyFill="1" applyBorder="1" applyProtection="1"/>
    <xf numFmtId="0" fontId="7" fillId="5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Protection="1"/>
    <xf numFmtId="0" fontId="0" fillId="5" borderId="1" xfId="0" applyFont="1" applyFill="1" applyBorder="1" applyAlignment="1" applyProtection="1">
      <alignment horizontal="center"/>
    </xf>
    <xf numFmtId="0" fontId="2" fillId="5" borderId="1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ENERO!$B$3:$B$15</c:f>
              <c:numCache>
                <c:formatCode>General</c:formatCode>
                <c:ptCount val="13"/>
                <c:pt idx="1">
                  <c:v>4</c:v>
                </c:pt>
                <c:pt idx="3">
                  <c:v>7</c:v>
                </c:pt>
                <c:pt idx="5">
                  <c:v>5</c:v>
                </c:pt>
                <c:pt idx="6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ENERO!$C$3:$C$15</c:f>
              <c:numCache>
                <c:formatCode>General</c:formatCode>
                <c:ptCount val="13"/>
                <c:pt idx="0">
                  <c:v>1</c:v>
                </c:pt>
                <c:pt idx="1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ENERO!$D$3:$D$15</c:f>
              <c:numCache>
                <c:formatCode>General</c:formatCode>
                <c:ptCount val="13"/>
                <c:pt idx="1">
                  <c:v>10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ENERO!$E$3:$E$15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ENERO!$F$3:$F$15</c:f>
              <c:numCache>
                <c:formatCode>General</c:formatCode>
                <c:ptCount val="13"/>
                <c:pt idx="0">
                  <c:v>2</c:v>
                </c:pt>
                <c:pt idx="1">
                  <c:v>21</c:v>
                </c:pt>
                <c:pt idx="2">
                  <c:v>0</c:v>
                </c:pt>
                <c:pt idx="3">
                  <c:v>23</c:v>
                </c:pt>
                <c:pt idx="4">
                  <c:v>6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ENERO!$A$3:$A$15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ENERO!$G$3:$G$15</c:f>
              <c:numCache>
                <c:formatCode>General</c:formatCode>
                <c:ptCount val="13"/>
                <c:pt idx="0">
                  <c:v>0</c:v>
                </c:pt>
                <c:pt idx="1">
                  <c:v>19.047619047619047</c:v>
                </c:pt>
                <c:pt idx="2">
                  <c:v>0</c:v>
                </c:pt>
                <c:pt idx="3">
                  <c:v>30.434782608695656</c:v>
                </c:pt>
                <c:pt idx="4">
                  <c:v>0</c:v>
                </c:pt>
                <c:pt idx="5">
                  <c:v>50</c:v>
                </c:pt>
                <c:pt idx="6">
                  <c:v>50</c:v>
                </c:pt>
                <c:pt idx="7">
                  <c:v>0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OCTUBRE!$B$3:$B$15</c:f>
              <c:numCache>
                <c:formatCode>General</c:formatCode>
                <c:ptCount val="13"/>
                <c:pt idx="1">
                  <c:v>7</c:v>
                </c:pt>
                <c:pt idx="3">
                  <c:v>3</c:v>
                </c:pt>
                <c:pt idx="5">
                  <c:v>4</c:v>
                </c:pt>
                <c:pt idx="6">
                  <c:v>1</c:v>
                </c:pt>
                <c:pt idx="8">
                  <c:v>1</c:v>
                </c:pt>
                <c:pt idx="1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OCTUBRE!$C$3:$C$15</c:f>
              <c:numCache>
                <c:formatCode>General</c:formatCode>
                <c:ptCount val="13"/>
                <c:pt idx="1">
                  <c:v>5</c:v>
                </c:pt>
                <c:pt idx="3">
                  <c:v>6</c:v>
                </c:pt>
                <c:pt idx="5">
                  <c:v>20</c:v>
                </c:pt>
                <c:pt idx="6">
                  <c:v>2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OCTUBRE!$D$3:$D$15</c:f>
              <c:numCache>
                <c:formatCode>General</c:formatCode>
                <c:ptCount val="13"/>
                <c:pt idx="1">
                  <c:v>4</c:v>
                </c:pt>
                <c:pt idx="3">
                  <c:v>7</c:v>
                </c:pt>
                <c:pt idx="4">
                  <c:v>1</c:v>
                </c:pt>
                <c:pt idx="8">
                  <c:v>1</c:v>
                </c:pt>
                <c:pt idx="1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OCTUBRE!$E$3:$E$15</c:f>
              <c:numCache>
                <c:formatCode>General</c:formatCode>
                <c:ptCount val="13"/>
                <c:pt idx="1">
                  <c:v>9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1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OCTUBRE!$F$3:$F$15</c:f>
              <c:numCache>
                <c:formatCode>General</c:formatCode>
                <c:ptCount val="13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23</c:v>
                </c:pt>
                <c:pt idx="4">
                  <c:v>2</c:v>
                </c:pt>
                <c:pt idx="5">
                  <c:v>25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OCTUBRE!$A$3:$A$15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OCTUBRE!$G$3:$G$15</c:f>
              <c:numCache>
                <c:formatCode>General</c:formatCode>
                <c:ptCount val="13"/>
                <c:pt idx="0">
                  <c:v>0</c:v>
                </c:pt>
                <c:pt idx="1">
                  <c:v>28.000000000000004</c:v>
                </c:pt>
                <c:pt idx="2">
                  <c:v>0</c:v>
                </c:pt>
                <c:pt idx="3">
                  <c:v>13.043478260869565</c:v>
                </c:pt>
                <c:pt idx="4">
                  <c:v>0</c:v>
                </c:pt>
                <c:pt idx="5">
                  <c:v>16</c:v>
                </c:pt>
                <c:pt idx="6">
                  <c:v>33.333333333333329</c:v>
                </c:pt>
                <c:pt idx="7">
                  <c:v>0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26.923076923076923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NOVIEMBRE!$B$3:$B$15</c:f>
              <c:numCache>
                <c:formatCode>General</c:formatCode>
                <c:ptCount val="13"/>
                <c:pt idx="1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NOVIEMBRE!$C$3:$C$15</c:f>
              <c:numCache>
                <c:formatCode>General</c:formatCode>
                <c:ptCount val="13"/>
                <c:pt idx="1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1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NOVIEMBRE!$D$3:$D$15</c:f>
              <c:numCache>
                <c:formatCode>General</c:formatCode>
                <c:ptCount val="13"/>
                <c:pt idx="1">
                  <c:v>6</c:v>
                </c:pt>
                <c:pt idx="3">
                  <c:v>9</c:v>
                </c:pt>
                <c:pt idx="5">
                  <c:v>1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NOVIEMBRE!$E$3:$E$15</c:f>
              <c:numCache>
                <c:formatCode>General</c:formatCode>
                <c:ptCount val="13"/>
                <c:pt idx="1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NOVIEMBRE!$F$3:$F$15</c:f>
              <c:numCache>
                <c:formatCode>General</c:formatCode>
                <c:ptCount val="13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25</c:v>
                </c:pt>
                <c:pt idx="4">
                  <c:v>3</c:v>
                </c:pt>
                <c:pt idx="5">
                  <c:v>9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NOVIEMBRE!$G$3:$G$15</c:f>
              <c:numCache>
                <c:formatCode>General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28.000000000000004</c:v>
                </c:pt>
                <c:pt idx="4">
                  <c:v>33.333333333333329</c:v>
                </c:pt>
                <c:pt idx="5">
                  <c:v>33.333333333333329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25.641025641025639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NOVIEMBRE!$B$3:$B$15</c:f>
              <c:numCache>
                <c:formatCode>General</c:formatCode>
                <c:ptCount val="13"/>
                <c:pt idx="1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5C-4DEC-B256-A32076F9BD0D}"/>
            </c:ext>
          </c:extLst>
        </c:ser>
        <c:ser>
          <c:idx val="1"/>
          <c:order val="1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NOVIEMBRE!$C$3:$C$15</c:f>
              <c:numCache>
                <c:formatCode>General</c:formatCode>
                <c:ptCount val="13"/>
                <c:pt idx="1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1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5C-4DEC-B256-A32076F9BD0D}"/>
            </c:ext>
          </c:extLst>
        </c:ser>
        <c:ser>
          <c:idx val="2"/>
          <c:order val="2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NOVIEMBRE!$D$3:$D$15</c:f>
              <c:numCache>
                <c:formatCode>General</c:formatCode>
                <c:ptCount val="13"/>
                <c:pt idx="1">
                  <c:v>6</c:v>
                </c:pt>
                <c:pt idx="3">
                  <c:v>9</c:v>
                </c:pt>
                <c:pt idx="5">
                  <c:v>1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5C-4DEC-B256-A32076F9BD0D}"/>
            </c:ext>
          </c:extLst>
        </c:ser>
        <c:ser>
          <c:idx val="3"/>
          <c:order val="3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NOVIEMBRE!$E$3:$E$15</c:f>
              <c:numCache>
                <c:formatCode>General</c:formatCode>
                <c:ptCount val="13"/>
                <c:pt idx="1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45C-4DEC-B256-A32076F9BD0D}"/>
            </c:ext>
          </c:extLst>
        </c:ser>
        <c:ser>
          <c:idx val="4"/>
          <c:order val="4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NOVIEMBRE!$F$3:$F$15</c:f>
              <c:numCache>
                <c:formatCode>General</c:formatCode>
                <c:ptCount val="13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25</c:v>
                </c:pt>
                <c:pt idx="4">
                  <c:v>3</c:v>
                </c:pt>
                <c:pt idx="5">
                  <c:v>9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45C-4DEC-B256-A32076F9BD0D}"/>
            </c:ext>
          </c:extLst>
        </c:ser>
        <c:ser>
          <c:idx val="5"/>
          <c:order val="5"/>
          <c:cat>
            <c:strRef>
              <c:f>NOVIEMBRE!$A$3:$A$15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NOVIEMBRE!$G$3:$G$15</c:f>
              <c:numCache>
                <c:formatCode>General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28.000000000000004</c:v>
                </c:pt>
                <c:pt idx="4">
                  <c:v>33.333333333333329</c:v>
                </c:pt>
                <c:pt idx="5">
                  <c:v>33.333333333333329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25.641025641025639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45C-4DEC-B256-A32076F9BD0D}"/>
            </c:ext>
          </c:extLst>
        </c:ser>
        <c:firstSliceAng val="0"/>
      </c:pieChart>
    </c:plotArea>
    <c:legend>
      <c:legendPos val="r"/>
      <c:layout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'2019'!$A$3:$A$15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'2019'!$B$3:$B$15</c:f>
              <c:numCache>
                <c:formatCode>General</c:formatCode>
                <c:ptCount val="13"/>
                <c:pt idx="0">
                  <c:v>41</c:v>
                </c:pt>
                <c:pt idx="1">
                  <c:v>45</c:v>
                </c:pt>
                <c:pt idx="2">
                  <c:v>29</c:v>
                </c:pt>
                <c:pt idx="3">
                  <c:v>29</c:v>
                </c:pt>
                <c:pt idx="4">
                  <c:v>19</c:v>
                </c:pt>
                <c:pt idx="5">
                  <c:v>0</c:v>
                </c:pt>
                <c:pt idx="6">
                  <c:v>31</c:v>
                </c:pt>
                <c:pt idx="7">
                  <c:v>10</c:v>
                </c:pt>
                <c:pt idx="8">
                  <c:v>39</c:v>
                </c:pt>
                <c:pt idx="9">
                  <c:v>2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'2019'!$A$3:$A$15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'2019'!$C$3:$C$15</c:f>
              <c:numCache>
                <c:formatCode>General</c:formatCode>
                <c:ptCount val="13"/>
                <c:pt idx="0">
                  <c:v>46</c:v>
                </c:pt>
                <c:pt idx="1">
                  <c:v>51</c:v>
                </c:pt>
                <c:pt idx="2">
                  <c:v>24</c:v>
                </c:pt>
                <c:pt idx="3">
                  <c:v>40</c:v>
                </c:pt>
                <c:pt idx="4">
                  <c:v>15</c:v>
                </c:pt>
                <c:pt idx="5">
                  <c:v>2</c:v>
                </c:pt>
                <c:pt idx="6">
                  <c:v>22</c:v>
                </c:pt>
                <c:pt idx="7">
                  <c:v>6</c:v>
                </c:pt>
                <c:pt idx="8">
                  <c:v>44</c:v>
                </c:pt>
                <c:pt idx="9">
                  <c:v>1</c:v>
                </c:pt>
                <c:pt idx="10">
                  <c:v>9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'2019'!$A$3:$A$15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'2019'!$D$3:$D$15</c:f>
              <c:numCache>
                <c:formatCode>General</c:formatCode>
                <c:ptCount val="13"/>
                <c:pt idx="0">
                  <c:v>53</c:v>
                </c:pt>
                <c:pt idx="1">
                  <c:v>44</c:v>
                </c:pt>
                <c:pt idx="2">
                  <c:v>27</c:v>
                </c:pt>
                <c:pt idx="3">
                  <c:v>20</c:v>
                </c:pt>
                <c:pt idx="4">
                  <c:v>14</c:v>
                </c:pt>
                <c:pt idx="5">
                  <c:v>0</c:v>
                </c:pt>
                <c:pt idx="6">
                  <c:v>34</c:v>
                </c:pt>
                <c:pt idx="7">
                  <c:v>5</c:v>
                </c:pt>
                <c:pt idx="8">
                  <c:v>45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'2019'!$A$3:$A$15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'2019'!$E$3:$E$15</c:f>
              <c:numCache>
                <c:formatCode>General</c:formatCode>
                <c:ptCount val="13"/>
                <c:pt idx="0">
                  <c:v>46</c:v>
                </c:pt>
                <c:pt idx="1">
                  <c:v>46</c:v>
                </c:pt>
                <c:pt idx="2">
                  <c:v>17</c:v>
                </c:pt>
                <c:pt idx="3">
                  <c:v>24</c:v>
                </c:pt>
                <c:pt idx="4">
                  <c:v>8</c:v>
                </c:pt>
                <c:pt idx="5">
                  <c:v>1</c:v>
                </c:pt>
                <c:pt idx="6">
                  <c:v>11</c:v>
                </c:pt>
                <c:pt idx="7">
                  <c:v>3</c:v>
                </c:pt>
                <c:pt idx="8">
                  <c:v>27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'2019'!$A$3:$A$15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'2019'!$F$3:$F$15</c:f>
              <c:numCache>
                <c:formatCode>General</c:formatCode>
                <c:ptCount val="13"/>
                <c:pt idx="0">
                  <c:v>186</c:v>
                </c:pt>
                <c:pt idx="1">
                  <c:v>186</c:v>
                </c:pt>
                <c:pt idx="2">
                  <c:v>97</c:v>
                </c:pt>
                <c:pt idx="3">
                  <c:v>113</c:v>
                </c:pt>
                <c:pt idx="4">
                  <c:v>56</c:v>
                </c:pt>
                <c:pt idx="5">
                  <c:v>3</c:v>
                </c:pt>
                <c:pt idx="6">
                  <c:v>98</c:v>
                </c:pt>
                <c:pt idx="7">
                  <c:v>24</c:v>
                </c:pt>
                <c:pt idx="8">
                  <c:v>155</c:v>
                </c:pt>
                <c:pt idx="9">
                  <c:v>3</c:v>
                </c:pt>
                <c:pt idx="10">
                  <c:v>27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'2019'!$A$3:$A$15</c:f>
              <c:strCache>
                <c:ptCount val="13"/>
                <c:pt idx="0">
                  <c:v>RANCHO SAN ANTONIO</c:v>
                </c:pt>
                <c:pt idx="1">
                  <c:v>ALL STAR</c:v>
                </c:pt>
                <c:pt idx="2">
                  <c:v>PO. TRESANDO</c:v>
                </c:pt>
                <c:pt idx="3">
                  <c:v>MATANARANJO</c:v>
                </c:pt>
                <c:pt idx="4">
                  <c:v>Abatte</c:v>
                </c:pt>
                <c:pt idx="5">
                  <c:v>CAMINERO</c:v>
                </c:pt>
                <c:pt idx="6">
                  <c:v>LAS PEÑUELAS</c:v>
                </c:pt>
                <c:pt idx="7">
                  <c:v>ROGER MICHELL</c:v>
                </c:pt>
                <c:pt idx="8">
                  <c:v>HIGUERAL</c:v>
                </c:pt>
                <c:pt idx="9">
                  <c:v>REAL</c:v>
                </c:pt>
                <c:pt idx="10">
                  <c:v>MOISES</c:v>
                </c:pt>
                <c:pt idx="11">
                  <c:v>R. DEL RIO</c:v>
                </c:pt>
                <c:pt idx="12">
                  <c:v>LA LAGUNA</c:v>
                </c:pt>
              </c:strCache>
            </c:strRef>
          </c:cat>
          <c:val>
            <c:numRef>
              <c:f>'2019'!$G$3:$G$15</c:f>
              <c:numCache>
                <c:formatCode>General</c:formatCode>
                <c:ptCount val="13"/>
                <c:pt idx="0">
                  <c:v>22.043010752688172</c:v>
                </c:pt>
                <c:pt idx="1">
                  <c:v>24.193548387096776</c:v>
                </c:pt>
                <c:pt idx="2">
                  <c:v>29.896907216494846</c:v>
                </c:pt>
                <c:pt idx="3">
                  <c:v>25.663716814159294</c:v>
                </c:pt>
                <c:pt idx="4">
                  <c:v>33.928571428571431</c:v>
                </c:pt>
                <c:pt idx="5">
                  <c:v>0</c:v>
                </c:pt>
                <c:pt idx="6">
                  <c:v>31.632653061224492</c:v>
                </c:pt>
                <c:pt idx="7">
                  <c:v>41.666666666666671</c:v>
                </c:pt>
                <c:pt idx="8">
                  <c:v>25.161290322580644</c:v>
                </c:pt>
                <c:pt idx="9">
                  <c:v>66.666666666666657</c:v>
                </c:pt>
                <c:pt idx="10">
                  <c:v>25.925925925925924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0414093470167"/>
          <c:y val="6.1111137843892341E-2"/>
          <c:w val="0.43797612411235931"/>
          <c:h val="0.87777772431221535"/>
        </c:manualLayout>
      </c:layout>
      <c:pieChart>
        <c:varyColors val="1"/>
        <c:ser>
          <c:idx val="0"/>
          <c:order val="0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FEBRERO!$B$3:$B$15</c:f>
              <c:numCache>
                <c:formatCode>General</c:formatCode>
                <c:ptCount val="13"/>
                <c:pt idx="1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FEBRERO!$C$3:$C$15</c:f>
              <c:numCache>
                <c:formatCode>General</c:formatCode>
                <c:ptCount val="13"/>
                <c:pt idx="1">
                  <c:v>6</c:v>
                </c:pt>
                <c:pt idx="3">
                  <c:v>6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FEBRERO!$D$3:$D$15</c:f>
              <c:numCache>
                <c:formatCode>General</c:formatCode>
                <c:ptCount val="13"/>
                <c:pt idx="1">
                  <c:v>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FEBRERO!$E$3:$E$15</c:f>
              <c:numCache>
                <c:formatCode>General</c:formatCode>
                <c:ptCount val="13"/>
                <c:pt idx="1">
                  <c:v>5</c:v>
                </c:pt>
                <c:pt idx="3">
                  <c:v>6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FEBRERO!$F$3:$F$15</c:f>
              <c:numCache>
                <c:formatCode>General</c:formatCode>
                <c:ptCount val="13"/>
                <c:pt idx="0">
                  <c:v>0</c:v>
                </c:pt>
                <c:pt idx="1">
                  <c:v>26</c:v>
                </c:pt>
                <c:pt idx="2">
                  <c:v>0</c:v>
                </c:pt>
                <c:pt idx="3">
                  <c:v>15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FEBRERO!$A$3:$A$15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HIGUERAL</c:v>
                </c:pt>
              </c:strCache>
            </c:strRef>
          </c:cat>
          <c:val>
            <c:numRef>
              <c:f>FEBRERO!$G$3:$G$15</c:f>
              <c:numCache>
                <c:formatCode>General</c:formatCode>
                <c:ptCount val="13"/>
                <c:pt idx="1">
                  <c:v>23.076923076923077</c:v>
                </c:pt>
                <c:pt idx="2">
                  <c:v>0</c:v>
                </c:pt>
                <c:pt idx="3">
                  <c:v>6.666666666666667</c:v>
                </c:pt>
                <c:pt idx="4">
                  <c:v>40</c:v>
                </c:pt>
                <c:pt idx="5">
                  <c:v>50</c:v>
                </c:pt>
                <c:pt idx="6">
                  <c:v>50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MARZO!$B$3:$B$15</c:f>
              <c:numCache>
                <c:formatCode>General</c:formatCode>
                <c:ptCount val="13"/>
                <c:pt idx="1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MARZO!$C$3:$C$15</c:f>
              <c:numCache>
                <c:formatCode>General</c:formatCode>
                <c:ptCount val="13"/>
                <c:pt idx="0">
                  <c:v>1</c:v>
                </c:pt>
                <c:pt idx="1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8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MARZO!$D$3:$D$15</c:f>
              <c:numCache>
                <c:formatCode>General</c:formatCode>
                <c:ptCount val="13"/>
                <c:pt idx="1">
                  <c:v>11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MARZO!$E$3:$E$15</c:f>
              <c:numCache>
                <c:formatCode>General</c:formatCode>
                <c:ptCount val="13"/>
                <c:pt idx="1">
                  <c:v>5</c:v>
                </c:pt>
                <c:pt idx="3">
                  <c:v>4</c:v>
                </c:pt>
                <c:pt idx="5">
                  <c:v>5</c:v>
                </c:pt>
                <c:pt idx="7">
                  <c:v>1</c:v>
                </c:pt>
                <c:pt idx="8">
                  <c:v>1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MARZO!$F$3:$F$15</c:f>
              <c:numCache>
                <c:formatCode>General</c:formatCode>
                <c:ptCount val="13"/>
                <c:pt idx="0">
                  <c:v>1</c:v>
                </c:pt>
                <c:pt idx="1">
                  <c:v>33</c:v>
                </c:pt>
                <c:pt idx="2">
                  <c:v>0</c:v>
                </c:pt>
                <c:pt idx="3">
                  <c:v>19</c:v>
                </c:pt>
                <c:pt idx="4">
                  <c:v>6</c:v>
                </c:pt>
                <c:pt idx="5">
                  <c:v>12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MARZO!$G$3:$G$15</c:f>
              <c:numCache>
                <c:formatCode>General</c:formatCode>
                <c:ptCount val="13"/>
                <c:pt idx="0">
                  <c:v>0</c:v>
                </c:pt>
                <c:pt idx="1">
                  <c:v>18.181818181818183</c:v>
                </c:pt>
                <c:pt idx="3">
                  <c:v>52.631578947368418</c:v>
                </c:pt>
                <c:pt idx="4">
                  <c:v>50</c:v>
                </c:pt>
                <c:pt idx="5">
                  <c:v>16.666666666666664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27.777777777777779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explosion val="1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MARZO!$B$3:$B$15</c:f>
              <c:numCache>
                <c:formatCode>General</c:formatCode>
                <c:ptCount val="13"/>
                <c:pt idx="1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83-44B5-B6F7-0E76BCC65D95}"/>
            </c:ext>
          </c:extLst>
        </c:ser>
        <c:ser>
          <c:idx val="1"/>
          <c:order val="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MARZO!$C$3:$C$15</c:f>
              <c:numCache>
                <c:formatCode>General</c:formatCode>
                <c:ptCount val="13"/>
                <c:pt idx="0">
                  <c:v>1</c:v>
                </c:pt>
                <c:pt idx="1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8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83-44B5-B6F7-0E76BCC65D95}"/>
            </c:ext>
          </c:extLst>
        </c:ser>
        <c:ser>
          <c:idx val="2"/>
          <c:order val="2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MARZO!$D$3:$D$15</c:f>
              <c:numCache>
                <c:formatCode>General</c:formatCode>
                <c:ptCount val="13"/>
                <c:pt idx="1">
                  <c:v>11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83-44B5-B6F7-0E76BCC65D95}"/>
            </c:ext>
          </c:extLst>
        </c:ser>
        <c:ser>
          <c:idx val="3"/>
          <c:order val="3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MARZO!$E$3:$E$15</c:f>
              <c:numCache>
                <c:formatCode>General</c:formatCode>
                <c:ptCount val="13"/>
                <c:pt idx="1">
                  <c:v>5</c:v>
                </c:pt>
                <c:pt idx="3">
                  <c:v>4</c:v>
                </c:pt>
                <c:pt idx="5">
                  <c:v>5</c:v>
                </c:pt>
                <c:pt idx="7">
                  <c:v>1</c:v>
                </c:pt>
                <c:pt idx="8">
                  <c:v>1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83-44B5-B6F7-0E76BCC65D95}"/>
            </c:ext>
          </c:extLst>
        </c:ser>
        <c:ser>
          <c:idx val="4"/>
          <c:order val="4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MARZO!$F$3:$F$15</c:f>
              <c:numCache>
                <c:formatCode>General</c:formatCode>
                <c:ptCount val="13"/>
                <c:pt idx="0">
                  <c:v>1</c:v>
                </c:pt>
                <c:pt idx="1">
                  <c:v>33</c:v>
                </c:pt>
                <c:pt idx="2">
                  <c:v>0</c:v>
                </c:pt>
                <c:pt idx="3">
                  <c:v>19</c:v>
                </c:pt>
                <c:pt idx="4">
                  <c:v>6</c:v>
                </c:pt>
                <c:pt idx="5">
                  <c:v>12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583-44B5-B6F7-0E76BCC65D95}"/>
            </c:ext>
          </c:extLst>
        </c:ser>
        <c:ser>
          <c:idx val="5"/>
          <c:order val="5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MARZO!$G$3:$G$15</c:f>
              <c:numCache>
                <c:formatCode>General</c:formatCode>
                <c:ptCount val="13"/>
                <c:pt idx="0">
                  <c:v>0</c:v>
                </c:pt>
                <c:pt idx="1">
                  <c:v>18.181818181818183</c:v>
                </c:pt>
                <c:pt idx="3">
                  <c:v>52.631578947368418</c:v>
                </c:pt>
                <c:pt idx="4">
                  <c:v>50</c:v>
                </c:pt>
                <c:pt idx="5">
                  <c:v>16.666666666666664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27.777777777777779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83-44B5-B6F7-0E76BCC65D95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explosion val="1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MARZO!$B$3:$B$15</c:f>
              <c:numCache>
                <c:formatCode>General</c:formatCode>
                <c:ptCount val="13"/>
                <c:pt idx="1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35-47B6-8743-2B33424B4865}"/>
            </c:ext>
          </c:extLst>
        </c:ser>
        <c:ser>
          <c:idx val="1"/>
          <c:order val="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MARZO!$C$3:$C$15</c:f>
              <c:numCache>
                <c:formatCode>General</c:formatCode>
                <c:ptCount val="13"/>
                <c:pt idx="0">
                  <c:v>1</c:v>
                </c:pt>
                <c:pt idx="1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8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35-47B6-8743-2B33424B4865}"/>
            </c:ext>
          </c:extLst>
        </c:ser>
        <c:ser>
          <c:idx val="2"/>
          <c:order val="2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MARZO!$D$3:$D$15</c:f>
              <c:numCache>
                <c:formatCode>General</c:formatCode>
                <c:ptCount val="13"/>
                <c:pt idx="1">
                  <c:v>11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35-47B6-8743-2B33424B4865}"/>
            </c:ext>
          </c:extLst>
        </c:ser>
        <c:ser>
          <c:idx val="3"/>
          <c:order val="3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MARZO!$E$3:$E$15</c:f>
              <c:numCache>
                <c:formatCode>General</c:formatCode>
                <c:ptCount val="13"/>
                <c:pt idx="1">
                  <c:v>5</c:v>
                </c:pt>
                <c:pt idx="3">
                  <c:v>4</c:v>
                </c:pt>
                <c:pt idx="5">
                  <c:v>5</c:v>
                </c:pt>
                <c:pt idx="7">
                  <c:v>1</c:v>
                </c:pt>
                <c:pt idx="8">
                  <c:v>1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35-47B6-8743-2B33424B4865}"/>
            </c:ext>
          </c:extLst>
        </c:ser>
        <c:ser>
          <c:idx val="4"/>
          <c:order val="4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MARZO!$F$3:$F$15</c:f>
              <c:numCache>
                <c:formatCode>General</c:formatCode>
                <c:ptCount val="13"/>
                <c:pt idx="0">
                  <c:v>1</c:v>
                </c:pt>
                <c:pt idx="1">
                  <c:v>33</c:v>
                </c:pt>
                <c:pt idx="2">
                  <c:v>0</c:v>
                </c:pt>
                <c:pt idx="3">
                  <c:v>19</c:v>
                </c:pt>
                <c:pt idx="4">
                  <c:v>6</c:v>
                </c:pt>
                <c:pt idx="5">
                  <c:v>12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35-47B6-8743-2B33424B4865}"/>
            </c:ext>
          </c:extLst>
        </c:ser>
        <c:ser>
          <c:idx val="5"/>
          <c:order val="5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MARZO!$G$3:$G$15</c:f>
              <c:numCache>
                <c:formatCode>General</c:formatCode>
                <c:ptCount val="13"/>
                <c:pt idx="0">
                  <c:v>0</c:v>
                </c:pt>
                <c:pt idx="1">
                  <c:v>18.181818181818183</c:v>
                </c:pt>
                <c:pt idx="3">
                  <c:v>52.631578947368418</c:v>
                </c:pt>
                <c:pt idx="4">
                  <c:v>50</c:v>
                </c:pt>
                <c:pt idx="5">
                  <c:v>16.666666666666664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27.777777777777779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35-47B6-8743-2B33424B4865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explosion val="1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MARZO!$B$3:$B$15</c:f>
              <c:numCache>
                <c:formatCode>General</c:formatCode>
                <c:ptCount val="13"/>
                <c:pt idx="1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B5-472E-8FC2-5885C655141A}"/>
            </c:ext>
          </c:extLst>
        </c:ser>
        <c:ser>
          <c:idx val="1"/>
          <c:order val="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MARZO!$C$3:$C$15</c:f>
              <c:numCache>
                <c:formatCode>General</c:formatCode>
                <c:ptCount val="13"/>
                <c:pt idx="0">
                  <c:v>1</c:v>
                </c:pt>
                <c:pt idx="1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8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B5-472E-8FC2-5885C655141A}"/>
            </c:ext>
          </c:extLst>
        </c:ser>
        <c:ser>
          <c:idx val="2"/>
          <c:order val="2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MARZO!$D$3:$D$15</c:f>
              <c:numCache>
                <c:formatCode>General</c:formatCode>
                <c:ptCount val="13"/>
                <c:pt idx="1">
                  <c:v>11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B5-472E-8FC2-5885C655141A}"/>
            </c:ext>
          </c:extLst>
        </c:ser>
        <c:ser>
          <c:idx val="3"/>
          <c:order val="3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MARZO!$E$3:$E$15</c:f>
              <c:numCache>
                <c:formatCode>General</c:formatCode>
                <c:ptCount val="13"/>
                <c:pt idx="1">
                  <c:v>5</c:v>
                </c:pt>
                <c:pt idx="3">
                  <c:v>4</c:v>
                </c:pt>
                <c:pt idx="5">
                  <c:v>5</c:v>
                </c:pt>
                <c:pt idx="7">
                  <c:v>1</c:v>
                </c:pt>
                <c:pt idx="8">
                  <c:v>1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B5-472E-8FC2-5885C655141A}"/>
            </c:ext>
          </c:extLst>
        </c:ser>
        <c:ser>
          <c:idx val="4"/>
          <c:order val="4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MARZO!$F$3:$F$15</c:f>
              <c:numCache>
                <c:formatCode>General</c:formatCode>
                <c:ptCount val="13"/>
                <c:pt idx="0">
                  <c:v>1</c:v>
                </c:pt>
                <c:pt idx="1">
                  <c:v>33</c:v>
                </c:pt>
                <c:pt idx="2">
                  <c:v>0</c:v>
                </c:pt>
                <c:pt idx="3">
                  <c:v>19</c:v>
                </c:pt>
                <c:pt idx="4">
                  <c:v>6</c:v>
                </c:pt>
                <c:pt idx="5">
                  <c:v>12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B5-472E-8FC2-5885C655141A}"/>
            </c:ext>
          </c:extLst>
        </c:ser>
        <c:ser>
          <c:idx val="5"/>
          <c:order val="5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MARZO!$G$3:$G$15</c:f>
              <c:numCache>
                <c:formatCode>General</c:formatCode>
                <c:ptCount val="13"/>
                <c:pt idx="0">
                  <c:v>0</c:v>
                </c:pt>
                <c:pt idx="1">
                  <c:v>18.181818181818183</c:v>
                </c:pt>
                <c:pt idx="3">
                  <c:v>52.631578947368418</c:v>
                </c:pt>
                <c:pt idx="4">
                  <c:v>50</c:v>
                </c:pt>
                <c:pt idx="5">
                  <c:v>16.666666666666664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27.777777777777779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DB5-472E-8FC2-5885C655141A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explosion val="1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MARZO!$B$3:$B$15</c:f>
              <c:numCache>
                <c:formatCode>General</c:formatCode>
                <c:ptCount val="13"/>
                <c:pt idx="1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F3-4DFD-886D-A0B4A0ECF607}"/>
            </c:ext>
          </c:extLst>
        </c:ser>
        <c:ser>
          <c:idx val="1"/>
          <c:order val="1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MARZO!$C$3:$C$15</c:f>
              <c:numCache>
                <c:formatCode>General</c:formatCode>
                <c:ptCount val="13"/>
                <c:pt idx="0">
                  <c:v>1</c:v>
                </c:pt>
                <c:pt idx="1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8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F3-4DFD-886D-A0B4A0ECF607}"/>
            </c:ext>
          </c:extLst>
        </c:ser>
        <c:ser>
          <c:idx val="2"/>
          <c:order val="2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MARZO!$D$3:$D$15</c:f>
              <c:numCache>
                <c:formatCode>General</c:formatCode>
                <c:ptCount val="13"/>
                <c:pt idx="1">
                  <c:v>11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F3-4DFD-886D-A0B4A0ECF607}"/>
            </c:ext>
          </c:extLst>
        </c:ser>
        <c:ser>
          <c:idx val="3"/>
          <c:order val="3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MARZO!$E$3:$E$15</c:f>
              <c:numCache>
                <c:formatCode>General</c:formatCode>
                <c:ptCount val="13"/>
                <c:pt idx="1">
                  <c:v>5</c:v>
                </c:pt>
                <c:pt idx="3">
                  <c:v>4</c:v>
                </c:pt>
                <c:pt idx="5">
                  <c:v>5</c:v>
                </c:pt>
                <c:pt idx="7">
                  <c:v>1</c:v>
                </c:pt>
                <c:pt idx="8">
                  <c:v>1</c:v>
                </c:pt>
                <c:pt idx="1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F3-4DFD-886D-A0B4A0ECF607}"/>
            </c:ext>
          </c:extLst>
        </c:ser>
        <c:ser>
          <c:idx val="4"/>
          <c:order val="4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MARZO!$F$3:$F$15</c:f>
              <c:numCache>
                <c:formatCode>General</c:formatCode>
                <c:ptCount val="13"/>
                <c:pt idx="0">
                  <c:v>1</c:v>
                </c:pt>
                <c:pt idx="1">
                  <c:v>33</c:v>
                </c:pt>
                <c:pt idx="2">
                  <c:v>0</c:v>
                </c:pt>
                <c:pt idx="3">
                  <c:v>19</c:v>
                </c:pt>
                <c:pt idx="4">
                  <c:v>6</c:v>
                </c:pt>
                <c:pt idx="5">
                  <c:v>12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F3-4DFD-886D-A0B4A0ECF607}"/>
            </c:ext>
          </c:extLst>
        </c:ser>
        <c:ser>
          <c:idx val="5"/>
          <c:order val="5"/>
          <c:cat>
            <c:strRef>
              <c:f>MARZO!$A$3:$A$15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 MILAGROSA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MARZO!$G$3:$G$15</c:f>
              <c:numCache>
                <c:formatCode>General</c:formatCode>
                <c:ptCount val="13"/>
                <c:pt idx="0">
                  <c:v>0</c:v>
                </c:pt>
                <c:pt idx="1">
                  <c:v>18.181818181818183</c:v>
                </c:pt>
                <c:pt idx="3">
                  <c:v>52.631578947368418</c:v>
                </c:pt>
                <c:pt idx="4">
                  <c:v>50</c:v>
                </c:pt>
                <c:pt idx="5">
                  <c:v>16.666666666666664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27.777777777777779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EF3-4DFD-886D-A0B4A0ECF607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AGOSTO!$B$3:$B$15</c:f>
              <c:numCache>
                <c:formatCode>General</c:formatCode>
                <c:ptCount val="13"/>
                <c:pt idx="1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7">
                  <c:v>2</c:v>
                </c:pt>
                <c:pt idx="1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AGOSTO!$C$3:$C$15</c:f>
              <c:numCache>
                <c:formatCode>General</c:formatCode>
                <c:ptCount val="13"/>
                <c:pt idx="1">
                  <c:v>6</c:v>
                </c:pt>
                <c:pt idx="3">
                  <c:v>9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1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AGOSTO!$D$3:$D$15</c:f>
              <c:numCache>
                <c:formatCode>General</c:formatCode>
                <c:ptCount val="13"/>
                <c:pt idx="1">
                  <c:v>4</c:v>
                </c:pt>
                <c:pt idx="3">
                  <c:v>5</c:v>
                </c:pt>
                <c:pt idx="5">
                  <c:v>5</c:v>
                </c:pt>
                <c:pt idx="6">
                  <c:v>1</c:v>
                </c:pt>
                <c:pt idx="8">
                  <c:v>1</c:v>
                </c:pt>
                <c:pt idx="1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AGOSTO!$E$3:$E$15</c:f>
              <c:numCache>
                <c:formatCode>General</c:formatCode>
                <c:ptCount val="13"/>
                <c:pt idx="1">
                  <c:v>4</c:v>
                </c:pt>
                <c:pt idx="3">
                  <c:v>6</c:v>
                </c:pt>
                <c:pt idx="5">
                  <c:v>1</c:v>
                </c:pt>
                <c:pt idx="8">
                  <c:v>1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AGOSTO!$F$3:$F$15</c:f>
              <c:numCache>
                <c:formatCode>General</c:formatCode>
                <c:ptCount val="13"/>
                <c:pt idx="0">
                  <c:v>0</c:v>
                </c:pt>
                <c:pt idx="1">
                  <c:v>22</c:v>
                </c:pt>
                <c:pt idx="2">
                  <c:v>0</c:v>
                </c:pt>
                <c:pt idx="3">
                  <c:v>23</c:v>
                </c:pt>
                <c:pt idx="4">
                  <c:v>3</c:v>
                </c:pt>
                <c:pt idx="5">
                  <c:v>15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AGOSTO!$A$3:$A$15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 </c:v>
                </c:pt>
              </c:strCache>
            </c:strRef>
          </c:cat>
          <c:val>
            <c:numRef>
              <c:f>AGOSTO!$G$3:$G$15</c:f>
              <c:numCache>
                <c:formatCode>General</c:formatCode>
                <c:ptCount val="13"/>
                <c:pt idx="0">
                  <c:v>0</c:v>
                </c:pt>
                <c:pt idx="1">
                  <c:v>36.363636363636367</c:v>
                </c:pt>
                <c:pt idx="2">
                  <c:v>0</c:v>
                </c:pt>
                <c:pt idx="3">
                  <c:v>13.043478260869565</c:v>
                </c:pt>
                <c:pt idx="4">
                  <c:v>66.666666666666657</c:v>
                </c:pt>
                <c:pt idx="5">
                  <c:v>26.666666666666668</c:v>
                </c:pt>
                <c:pt idx="6">
                  <c:v>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25.925925925925924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SEPTIEMBRE!$B$3:$B$16</c:f>
              <c:numCache>
                <c:formatCode>General</c:formatCode>
                <c:ptCount val="14"/>
                <c:pt idx="0">
                  <c:v>0</c:v>
                </c:pt>
                <c:pt idx="1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8">
                  <c:v>1</c:v>
                </c:pt>
                <c:pt idx="1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7-413A-BE80-C06FF9D81E1B}"/>
            </c:ext>
          </c:extLst>
        </c:ser>
        <c:ser>
          <c:idx val="1"/>
          <c:order val="1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SEPTIEMBRE!$C$3:$C$16</c:f>
              <c:numCache>
                <c:formatCode>General</c:formatCode>
                <c:ptCount val="14"/>
                <c:pt idx="1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1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67-413A-BE80-C06FF9D81E1B}"/>
            </c:ext>
          </c:extLst>
        </c:ser>
        <c:ser>
          <c:idx val="2"/>
          <c:order val="2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SEPTIEMBRE!$D$3:$D$16</c:f>
              <c:numCache>
                <c:formatCode>General</c:formatCode>
                <c:ptCount val="14"/>
                <c:pt idx="1">
                  <c:v>9</c:v>
                </c:pt>
                <c:pt idx="3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1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67-413A-BE80-C06FF9D81E1B}"/>
            </c:ext>
          </c:extLst>
        </c:ser>
        <c:ser>
          <c:idx val="3"/>
          <c:order val="3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SEPTIEMBRE!$E$3:$E$16</c:f>
              <c:numCache>
                <c:formatCode>General</c:formatCode>
                <c:ptCount val="14"/>
                <c:pt idx="1">
                  <c:v>12</c:v>
                </c:pt>
                <c:pt idx="3">
                  <c:v>3</c:v>
                </c:pt>
                <c:pt idx="5">
                  <c:v>2</c:v>
                </c:pt>
                <c:pt idx="1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7-413A-BE80-C06FF9D81E1B}"/>
            </c:ext>
          </c:extLst>
        </c:ser>
        <c:ser>
          <c:idx val="4"/>
          <c:order val="4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SEPTIEMBRE!$F$3:$F$16</c:f>
              <c:numCache>
                <c:formatCode>General</c:formatCode>
                <c:ptCount val="14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18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67-413A-BE80-C06FF9D81E1B}"/>
            </c:ext>
          </c:extLst>
        </c:ser>
        <c:ser>
          <c:idx val="5"/>
          <c:order val="5"/>
          <c:cat>
            <c:strRef>
              <c:f>SEPTIEMBRE!$A$3:$A$16</c:f>
              <c:strCache>
                <c:ptCount val="13"/>
                <c:pt idx="0">
                  <c:v>CAMINERO</c:v>
                </c:pt>
                <c:pt idx="1">
                  <c:v>RANCHO SAN ANTONIO</c:v>
                </c:pt>
                <c:pt idx="2">
                  <c:v>LAS PEÑUELAS</c:v>
                </c:pt>
                <c:pt idx="3">
                  <c:v>ALL STAR</c:v>
                </c:pt>
                <c:pt idx="4">
                  <c:v>PO. TRESANDO</c:v>
                </c:pt>
                <c:pt idx="5">
                  <c:v>MATANARANJO</c:v>
                </c:pt>
                <c:pt idx="6">
                  <c:v>Abatte</c:v>
                </c:pt>
                <c:pt idx="7">
                  <c:v>ROGER MICHELL</c:v>
                </c:pt>
                <c:pt idx="8">
                  <c:v>MOISES</c:v>
                </c:pt>
                <c:pt idx="9">
                  <c:v>REAL</c:v>
                </c:pt>
                <c:pt idx="10">
                  <c:v>R. DEL RIO</c:v>
                </c:pt>
                <c:pt idx="11">
                  <c:v>LA LAGUNA</c:v>
                </c:pt>
                <c:pt idx="12">
                  <c:v>Del Mar Collection</c:v>
                </c:pt>
              </c:strCache>
            </c:strRef>
          </c:cat>
          <c:val>
            <c:numRef>
              <c:f>SEPTIEMBRE!$G$3:$G$16</c:f>
              <c:numCache>
                <c:formatCode>General</c:formatCode>
                <c:ptCount val="14"/>
                <c:pt idx="0">
                  <c:v>0</c:v>
                </c:pt>
                <c:pt idx="1">
                  <c:v>12.903225806451612</c:v>
                </c:pt>
                <c:pt idx="2">
                  <c:v>0</c:v>
                </c:pt>
                <c:pt idx="3">
                  <c:v>38.888888888888893</c:v>
                </c:pt>
                <c:pt idx="4">
                  <c:v>50</c:v>
                </c:pt>
                <c:pt idx="5">
                  <c:v>37.5</c:v>
                </c:pt>
                <c:pt idx="6">
                  <c:v>50</c:v>
                </c:pt>
                <c:pt idx="7">
                  <c:v>0</c:v>
                </c:pt>
                <c:pt idx="8">
                  <c:v>33.333333333333329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367-413A-BE80-C06FF9D81E1B}"/>
            </c:ext>
          </c:extLst>
        </c:ser>
        <c:firstSliceAng val="0"/>
      </c:pieChart>
    </c:plotArea>
    <c:legend>
      <c:legendPos val="r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zero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  <xdr:twoCellAnchor>
    <xdr:from>
      <xdr:col>2</xdr:col>
      <xdr:colOff>571500</xdr:colOff>
      <xdr:row>17</xdr:row>
      <xdr:rowOff>85724</xdr:rowOff>
    </xdr:from>
    <xdr:to>
      <xdr:col>6</xdr:col>
      <xdr:colOff>1562101</xdr:colOff>
      <xdr:row>28</xdr:row>
      <xdr:rowOff>95249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15</xdr:row>
      <xdr:rowOff>95251</xdr:rowOff>
    </xdr:from>
    <xdr:to>
      <xdr:col>7</xdr:col>
      <xdr:colOff>0</xdr:colOff>
      <xdr:row>28</xdr:row>
      <xdr:rowOff>1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15</xdr:row>
      <xdr:rowOff>95251</xdr:rowOff>
    </xdr:from>
    <xdr:to>
      <xdr:col>6</xdr:col>
      <xdr:colOff>1571626</xdr:colOff>
      <xdr:row>28</xdr:row>
      <xdr:rowOff>1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16</xdr:row>
      <xdr:rowOff>104776</xdr:rowOff>
    </xdr:from>
    <xdr:to>
      <xdr:col>7</xdr:col>
      <xdr:colOff>2971801</xdr:colOff>
      <xdr:row>29</xdr:row>
      <xdr:rowOff>9526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CF86C865-3DDD-4DAF-8284-44D5D0B68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228601</xdr:colOff>
      <xdr:row>20</xdr:row>
      <xdr:rowOff>0</xdr:rowOff>
    </xdr:from>
    <xdr:to>
      <xdr:col>2</xdr:col>
      <xdr:colOff>497586</xdr:colOff>
      <xdr:row>27</xdr:row>
      <xdr:rowOff>161926</xdr:rowOff>
    </xdr:to>
    <xdr:pic>
      <xdr:nvPicPr>
        <xdr:cNvPr id="3" name="3 Imagen" descr="Logo Stud Book 456.png">
          <a:extLst>
            <a:ext uri="{FF2B5EF4-FFF2-40B4-BE49-F238E27FC236}">
              <a16:creationId xmlns="" xmlns:a16="http://schemas.microsoft.com/office/drawing/2014/main" id="{0193E503-230A-4EA6-98AE-B645868F6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15</xdr:row>
      <xdr:rowOff>95250</xdr:rowOff>
    </xdr:from>
    <xdr:to>
      <xdr:col>6</xdr:col>
      <xdr:colOff>1571626</xdr:colOff>
      <xdr:row>28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17</xdr:row>
      <xdr:rowOff>85724</xdr:rowOff>
    </xdr:from>
    <xdr:to>
      <xdr:col>6</xdr:col>
      <xdr:colOff>1571626</xdr:colOff>
      <xdr:row>28</xdr:row>
      <xdr:rowOff>85723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17</xdr:row>
      <xdr:rowOff>123825</xdr:rowOff>
    </xdr:from>
    <xdr:to>
      <xdr:col>6</xdr:col>
      <xdr:colOff>1571625</xdr:colOff>
      <xdr:row>28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18</xdr:row>
      <xdr:rowOff>123825</xdr:rowOff>
    </xdr:from>
    <xdr:to>
      <xdr:col>6</xdr:col>
      <xdr:colOff>1571625</xdr:colOff>
      <xdr:row>29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D5C6EA5F-A231-4143-BD5B-B13D9D64D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21</xdr:row>
      <xdr:rowOff>0</xdr:rowOff>
    </xdr:from>
    <xdr:to>
      <xdr:col>1</xdr:col>
      <xdr:colOff>554736</xdr:colOff>
      <xdr:row>28</xdr:row>
      <xdr:rowOff>161926</xdr:rowOff>
    </xdr:to>
    <xdr:pic>
      <xdr:nvPicPr>
        <xdr:cNvPr id="3" name="3 Imagen" descr="Logo Stud Book 456.png">
          <a:extLst>
            <a:ext uri="{FF2B5EF4-FFF2-40B4-BE49-F238E27FC236}">
              <a16:creationId xmlns="" xmlns:a16="http://schemas.microsoft.com/office/drawing/2014/main" id="{D603CF6D-7C5B-4C32-9565-C55F9AC9B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819650"/>
          <a:ext cx="2193035" cy="1495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19</xdr:row>
      <xdr:rowOff>123825</xdr:rowOff>
    </xdr:from>
    <xdr:to>
      <xdr:col>6</xdr:col>
      <xdr:colOff>1571625</xdr:colOff>
      <xdr:row>30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FAAEA333-98AD-413C-89BD-50D438DA2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22</xdr:row>
      <xdr:rowOff>0</xdr:rowOff>
    </xdr:from>
    <xdr:to>
      <xdr:col>1</xdr:col>
      <xdr:colOff>59436</xdr:colOff>
      <xdr:row>29</xdr:row>
      <xdr:rowOff>161926</xdr:rowOff>
    </xdr:to>
    <xdr:pic>
      <xdr:nvPicPr>
        <xdr:cNvPr id="3" name="3 Imagen" descr="Logo Stud Book 456.png">
          <a:extLst>
            <a:ext uri="{FF2B5EF4-FFF2-40B4-BE49-F238E27FC236}">
              <a16:creationId xmlns="" xmlns:a16="http://schemas.microsoft.com/office/drawing/2014/main" id="{5A1EA67E-558A-492A-9B33-6FDA614D0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5010150"/>
          <a:ext cx="2193035" cy="1495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18</xdr:row>
      <xdr:rowOff>123825</xdr:rowOff>
    </xdr:from>
    <xdr:to>
      <xdr:col>6</xdr:col>
      <xdr:colOff>1571625</xdr:colOff>
      <xdr:row>29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943F2FC0-AE1B-44E9-A924-F8D5B4DAC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21</xdr:row>
      <xdr:rowOff>0</xdr:rowOff>
    </xdr:from>
    <xdr:to>
      <xdr:col>1</xdr:col>
      <xdr:colOff>59436</xdr:colOff>
      <xdr:row>28</xdr:row>
      <xdr:rowOff>161926</xdr:rowOff>
    </xdr:to>
    <xdr:pic>
      <xdr:nvPicPr>
        <xdr:cNvPr id="3" name="3 Imagen" descr="Logo Stud Book 456.png">
          <a:extLst>
            <a:ext uri="{FF2B5EF4-FFF2-40B4-BE49-F238E27FC236}">
              <a16:creationId xmlns="" xmlns:a16="http://schemas.microsoft.com/office/drawing/2014/main" id="{A16FA8FC-9ADC-468D-A874-F687D266B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5200650"/>
          <a:ext cx="2193035" cy="14954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17</xdr:row>
      <xdr:rowOff>123825</xdr:rowOff>
    </xdr:from>
    <xdr:to>
      <xdr:col>6</xdr:col>
      <xdr:colOff>1571625</xdr:colOff>
      <xdr:row>28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BB7BA594-A612-4B79-9CAA-CD778260E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488061</xdr:colOff>
      <xdr:row>27</xdr:row>
      <xdr:rowOff>161926</xdr:rowOff>
    </xdr:to>
    <xdr:pic>
      <xdr:nvPicPr>
        <xdr:cNvPr id="3" name="3 Imagen" descr="Logo Stud Book 456.png">
          <a:extLst>
            <a:ext uri="{FF2B5EF4-FFF2-40B4-BE49-F238E27FC236}">
              <a16:creationId xmlns="" xmlns:a16="http://schemas.microsoft.com/office/drawing/2014/main" id="{2F25987C-2772-4072-9C4A-DBF373EEC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5010150"/>
          <a:ext cx="2193035" cy="14954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15</xdr:row>
      <xdr:rowOff>95250</xdr:rowOff>
    </xdr:from>
    <xdr:to>
      <xdr:col>6</xdr:col>
      <xdr:colOff>1571626</xdr:colOff>
      <xdr:row>27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228601</xdr:colOff>
      <xdr:row>20</xdr:row>
      <xdr:rowOff>0</xdr:rowOff>
    </xdr:from>
    <xdr:to>
      <xdr:col>1</xdr:col>
      <xdr:colOff>345186</xdr:colOff>
      <xdr:row>27</xdr:row>
      <xdr:rowOff>161926</xdr:rowOff>
    </xdr:to>
    <xdr:pic>
      <xdr:nvPicPr>
        <xdr:cNvPr id="4" name="3 Imagen" descr="Logo Stud Book 456.png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1" y="4772025"/>
          <a:ext cx="2193035" cy="1495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showGridLines="0" workbookViewId="0">
      <selection activeCell="A16" sqref="A16:G16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18.57031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4" t="s">
        <v>23</v>
      </c>
      <c r="B1" s="35"/>
      <c r="C1" s="35"/>
      <c r="D1" s="35"/>
      <c r="E1" s="35"/>
      <c r="F1" s="36"/>
      <c r="G1" s="36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22</v>
      </c>
      <c r="G2" s="20" t="s">
        <v>18</v>
      </c>
    </row>
    <row r="3" spans="1:10" ht="18.75">
      <c r="A3" s="21" t="s">
        <v>1</v>
      </c>
      <c r="B3" s="9"/>
      <c r="C3" s="9">
        <v>1</v>
      </c>
      <c r="D3" s="9"/>
      <c r="E3" s="9">
        <v>1</v>
      </c>
      <c r="F3" s="10">
        <f>SUM(B3:E3)</f>
        <v>2</v>
      </c>
      <c r="G3" s="10">
        <f>B3/F3*100</f>
        <v>0</v>
      </c>
    </row>
    <row r="4" spans="1:10" ht="18.75">
      <c r="A4" s="22" t="s">
        <v>2</v>
      </c>
      <c r="B4" s="12">
        <v>4</v>
      </c>
      <c r="C4" s="12">
        <v>5</v>
      </c>
      <c r="D4" s="12">
        <v>10</v>
      </c>
      <c r="E4" s="12">
        <v>2</v>
      </c>
      <c r="F4" s="13">
        <f t="shared" ref="F4:F8" si="0">SUM(B4:E4)</f>
        <v>21</v>
      </c>
      <c r="G4" s="13">
        <f t="shared" ref="G4:G13" si="1">B4/F4*100</f>
        <v>19.047619047619047</v>
      </c>
    </row>
    <row r="5" spans="1:10" ht="18.75">
      <c r="A5" s="21" t="s">
        <v>3</v>
      </c>
      <c r="B5" s="9"/>
      <c r="C5" s="9"/>
      <c r="D5" s="9"/>
      <c r="E5" s="9"/>
      <c r="F5" s="10">
        <f t="shared" si="0"/>
        <v>0</v>
      </c>
      <c r="G5" s="10" t="e">
        <f>B5/F5*H4</f>
        <v>#DIV/0!</v>
      </c>
    </row>
    <row r="6" spans="1:10" ht="18.75">
      <c r="A6" s="22" t="s">
        <v>4</v>
      </c>
      <c r="B6" s="12">
        <v>7</v>
      </c>
      <c r="C6" s="12">
        <v>9</v>
      </c>
      <c r="D6" s="12">
        <v>2</v>
      </c>
      <c r="E6" s="12">
        <v>5</v>
      </c>
      <c r="F6" s="13">
        <f t="shared" si="0"/>
        <v>23</v>
      </c>
      <c r="G6" s="13">
        <f t="shared" si="1"/>
        <v>30.434782608695656</v>
      </c>
    </row>
    <row r="7" spans="1:10" ht="18.75">
      <c r="A7" s="21" t="s">
        <v>5</v>
      </c>
      <c r="B7" s="9"/>
      <c r="C7" s="9">
        <v>3</v>
      </c>
      <c r="D7" s="9">
        <v>2</v>
      </c>
      <c r="E7" s="9">
        <v>1</v>
      </c>
      <c r="F7" s="10">
        <f t="shared" si="0"/>
        <v>6</v>
      </c>
      <c r="G7" s="10">
        <f t="shared" si="1"/>
        <v>0</v>
      </c>
      <c r="J7" s="23"/>
    </row>
    <row r="8" spans="1:10" ht="18.75">
      <c r="A8" s="22" t="s">
        <v>6</v>
      </c>
      <c r="B8" s="12">
        <v>5</v>
      </c>
      <c r="C8" s="12">
        <v>1</v>
      </c>
      <c r="D8" s="12">
        <v>1</v>
      </c>
      <c r="E8" s="12">
        <v>3</v>
      </c>
      <c r="F8" s="13">
        <f t="shared" si="0"/>
        <v>10</v>
      </c>
      <c r="G8" s="13">
        <f t="shared" si="1"/>
        <v>50</v>
      </c>
      <c r="H8" s="17">
        <v>1</v>
      </c>
    </row>
    <row r="9" spans="1:10" ht="18.75">
      <c r="A9" s="21" t="s">
        <v>7</v>
      </c>
      <c r="B9" s="9">
        <v>1</v>
      </c>
      <c r="C9" s="9"/>
      <c r="D9" s="9"/>
      <c r="E9" s="9">
        <v>1</v>
      </c>
      <c r="F9" s="10">
        <f t="shared" ref="F9:F15" si="2">SUM(B9:E9)</f>
        <v>2</v>
      </c>
      <c r="G9" s="10">
        <f t="shared" si="1"/>
        <v>50</v>
      </c>
      <c r="H9" s="24"/>
    </row>
    <row r="10" spans="1:10" ht="18.75">
      <c r="A10" s="22" t="s">
        <v>8</v>
      </c>
      <c r="B10" s="12"/>
      <c r="C10" s="12">
        <v>1</v>
      </c>
      <c r="D10" s="12"/>
      <c r="E10" s="12"/>
      <c r="F10" s="13">
        <f t="shared" si="2"/>
        <v>1</v>
      </c>
      <c r="G10" s="13">
        <f t="shared" si="1"/>
        <v>0</v>
      </c>
      <c r="J10" s="25"/>
    </row>
    <row r="11" spans="1:10" ht="18.75">
      <c r="A11" s="21" t="s">
        <v>9</v>
      </c>
      <c r="B11" s="9">
        <v>1</v>
      </c>
      <c r="C11" s="9"/>
      <c r="D11" s="9">
        <v>1</v>
      </c>
      <c r="E11" s="9"/>
      <c r="F11" s="10">
        <f t="shared" si="2"/>
        <v>2</v>
      </c>
      <c r="G11" s="10">
        <f t="shared" si="1"/>
        <v>50</v>
      </c>
      <c r="J11" s="23"/>
    </row>
    <row r="12" spans="1:10" ht="18.75">
      <c r="A12" s="22" t="s">
        <v>10</v>
      </c>
      <c r="B12" s="12"/>
      <c r="C12" s="12"/>
      <c r="D12" s="12"/>
      <c r="E12" s="12"/>
      <c r="F12" s="13">
        <f t="shared" si="2"/>
        <v>0</v>
      </c>
      <c r="G12" s="13" t="e">
        <f t="shared" si="1"/>
        <v>#DIV/0!</v>
      </c>
      <c r="H12" s="24"/>
    </row>
    <row r="13" spans="1:10" ht="18.75">
      <c r="A13" s="21" t="s">
        <v>11</v>
      </c>
      <c r="B13" s="9"/>
      <c r="C13" s="9"/>
      <c r="D13" s="9"/>
      <c r="E13" s="9"/>
      <c r="F13" s="10">
        <f t="shared" si="2"/>
        <v>0</v>
      </c>
      <c r="G13" s="10" t="e">
        <f t="shared" si="1"/>
        <v>#DIV/0!</v>
      </c>
      <c r="J13" s="23"/>
    </row>
    <row r="14" spans="1:10" ht="18.75">
      <c r="A14" s="22" t="s">
        <v>12</v>
      </c>
      <c r="B14" s="12"/>
      <c r="C14" s="12"/>
      <c r="D14" s="12"/>
      <c r="E14" s="12"/>
      <c r="F14" s="13">
        <v>0</v>
      </c>
      <c r="G14" s="13" t="e">
        <f>B14/F14*H4+SUM(B14/F14*H4)</f>
        <v>#DIV/0!</v>
      </c>
    </row>
    <row r="15" spans="1:10" ht="18.75">
      <c r="A15" s="26" t="s">
        <v>13</v>
      </c>
      <c r="B15" s="15"/>
      <c r="C15" s="15"/>
      <c r="D15" s="15"/>
      <c r="E15" s="15"/>
      <c r="F15" s="16">
        <f t="shared" si="2"/>
        <v>0</v>
      </c>
      <c r="G15" s="16" t="e">
        <f>B15/F15*100</f>
        <v>#DIV/0!</v>
      </c>
    </row>
    <row r="16" spans="1:10" ht="18.75">
      <c r="A16" s="26" t="s">
        <v>28</v>
      </c>
      <c r="B16" s="15">
        <v>5</v>
      </c>
      <c r="C16" s="15">
        <v>2</v>
      </c>
      <c r="D16" s="15">
        <v>7</v>
      </c>
      <c r="E16" s="15">
        <v>6</v>
      </c>
      <c r="F16" s="16">
        <f t="shared" ref="F16" si="3">SUM(B16:E16)</f>
        <v>20</v>
      </c>
      <c r="G16" s="16">
        <f>B16/F16*100</f>
        <v>25</v>
      </c>
      <c r="H16" s="24">
        <v>1</v>
      </c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  <c r="I18" s="23"/>
    </row>
    <row r="19" spans="1:10" ht="26.25">
      <c r="A19" s="33" t="s">
        <v>20</v>
      </c>
      <c r="B19" s="25"/>
      <c r="C19" s="23"/>
      <c r="D19" s="23"/>
      <c r="E19" s="23"/>
      <c r="F19" s="24"/>
      <c r="G19" s="24"/>
    </row>
    <row r="20" spans="1:10" ht="18.75">
      <c r="A20" s="31" t="s">
        <v>21</v>
      </c>
      <c r="B20" s="31"/>
      <c r="C20" s="23"/>
      <c r="D20" s="23"/>
      <c r="E20" s="23"/>
      <c r="F20" s="24"/>
      <c r="G20" s="24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J15" sqref="J15"/>
    </sheetView>
  </sheetViews>
  <sheetFormatPr baseColWidth="10" defaultColWidth="11.42578125" defaultRowHeight="15"/>
  <cols>
    <col min="1" max="1" width="31.140625" style="1" customWidth="1"/>
    <col min="2" max="2" width="15" style="1" customWidth="1"/>
    <col min="3" max="3" width="9.140625" style="1" customWidth="1"/>
    <col min="4" max="4" width="8.42578125" style="1" customWidth="1"/>
    <col min="5" max="5" width="10.85546875" style="1" customWidth="1"/>
    <col min="6" max="6" width="15.85546875" style="1" customWidth="1"/>
    <col min="7" max="7" width="23.85546875" style="2" customWidth="1"/>
    <col min="8" max="8" width="20.7109375" style="2" customWidth="1"/>
    <col min="9" max="16384" width="11.42578125" style="1"/>
  </cols>
  <sheetData>
    <row r="1" spans="1:10" ht="21">
      <c r="A1" s="40" t="s">
        <v>40</v>
      </c>
      <c r="B1" s="41"/>
      <c r="C1" s="41"/>
      <c r="D1" s="41"/>
      <c r="E1" s="41"/>
      <c r="F1" s="42"/>
      <c r="G1" s="42"/>
    </row>
    <row r="2" spans="1:10" ht="21">
      <c r="A2" s="6" t="s">
        <v>14</v>
      </c>
      <c r="B2" s="7" t="s">
        <v>15</v>
      </c>
      <c r="C2" s="7" t="s">
        <v>16</v>
      </c>
      <c r="D2" s="7" t="s">
        <v>17</v>
      </c>
      <c r="E2" s="7" t="s">
        <v>0</v>
      </c>
      <c r="F2" s="7" t="s">
        <v>26</v>
      </c>
      <c r="G2" s="7" t="s">
        <v>18</v>
      </c>
    </row>
    <row r="3" spans="1:10" ht="18.75">
      <c r="A3" s="8" t="s">
        <v>1</v>
      </c>
      <c r="B3" s="9"/>
      <c r="C3" s="9"/>
      <c r="D3" s="9"/>
      <c r="E3" s="9"/>
      <c r="F3" s="10">
        <f>SUM(B3:E3)</f>
        <v>0</v>
      </c>
      <c r="G3" s="10" t="e">
        <f t="shared" ref="G3:G14" si="0">B3/F3*100</f>
        <v>#DIV/0!</v>
      </c>
    </row>
    <row r="4" spans="1:10" ht="18.75">
      <c r="A4" s="11" t="s">
        <v>2</v>
      </c>
      <c r="B4" s="12">
        <v>7</v>
      </c>
      <c r="C4" s="12">
        <v>5</v>
      </c>
      <c r="D4" s="12">
        <v>4</v>
      </c>
      <c r="E4" s="12">
        <v>9</v>
      </c>
      <c r="F4" s="13">
        <f t="shared" ref="F4:F8" si="1">SUM(B4:E4)</f>
        <v>25</v>
      </c>
      <c r="G4" s="13">
        <f t="shared" si="0"/>
        <v>28.000000000000004</v>
      </c>
    </row>
    <row r="5" spans="1:10" ht="18.75">
      <c r="A5" s="8" t="s">
        <v>3</v>
      </c>
      <c r="B5" s="9"/>
      <c r="C5" s="9"/>
      <c r="D5" s="9"/>
      <c r="E5" s="9"/>
      <c r="F5" s="10">
        <f t="shared" si="1"/>
        <v>0</v>
      </c>
      <c r="G5" s="10" t="e">
        <f t="shared" si="0"/>
        <v>#DIV/0!</v>
      </c>
    </row>
    <row r="6" spans="1:10" ht="18.75">
      <c r="A6" s="11" t="s">
        <v>4</v>
      </c>
      <c r="B6" s="12">
        <v>3</v>
      </c>
      <c r="C6" s="12">
        <v>6</v>
      </c>
      <c r="D6" s="12">
        <v>7</v>
      </c>
      <c r="E6" s="12">
        <v>7</v>
      </c>
      <c r="F6" s="13">
        <f t="shared" si="1"/>
        <v>23</v>
      </c>
      <c r="G6" s="13">
        <f t="shared" si="0"/>
        <v>13.043478260869565</v>
      </c>
    </row>
    <row r="7" spans="1:10" ht="18.75">
      <c r="A7" s="8" t="s">
        <v>5</v>
      </c>
      <c r="B7" s="9"/>
      <c r="C7" s="9"/>
      <c r="D7" s="9">
        <v>1</v>
      </c>
      <c r="E7" s="9">
        <v>1</v>
      </c>
      <c r="F7" s="10">
        <f t="shared" si="1"/>
        <v>2</v>
      </c>
      <c r="G7" s="10">
        <f t="shared" si="0"/>
        <v>0</v>
      </c>
      <c r="J7" s="3"/>
    </row>
    <row r="8" spans="1:10" ht="18.75">
      <c r="A8" s="11" t="s">
        <v>6</v>
      </c>
      <c r="B8" s="12">
        <v>4</v>
      </c>
      <c r="C8" s="12">
        <v>20</v>
      </c>
      <c r="D8" s="12"/>
      <c r="E8" s="12">
        <v>1</v>
      </c>
      <c r="F8" s="13">
        <f t="shared" si="1"/>
        <v>25</v>
      </c>
      <c r="G8" s="13">
        <f t="shared" si="0"/>
        <v>16</v>
      </c>
    </row>
    <row r="9" spans="1:10" ht="18.75">
      <c r="A9" s="8" t="s">
        <v>7</v>
      </c>
      <c r="B9" s="9">
        <v>1</v>
      </c>
      <c r="C9" s="9">
        <v>2</v>
      </c>
      <c r="D9" s="9"/>
      <c r="E9" s="9"/>
      <c r="F9" s="10">
        <f t="shared" ref="F9:F15" si="2">SUM(B9:E9)</f>
        <v>3</v>
      </c>
      <c r="G9" s="10">
        <f t="shared" si="0"/>
        <v>33.333333333333329</v>
      </c>
      <c r="H9" s="5"/>
    </row>
    <row r="10" spans="1:10" ht="18.75">
      <c r="A10" s="11" t="s">
        <v>8</v>
      </c>
      <c r="B10" s="12"/>
      <c r="C10" s="12"/>
      <c r="D10" s="12"/>
      <c r="E10" s="12"/>
      <c r="F10" s="13">
        <f t="shared" si="2"/>
        <v>0</v>
      </c>
      <c r="G10" s="13" t="e">
        <f t="shared" si="0"/>
        <v>#DIV/0!</v>
      </c>
      <c r="J10" s="4"/>
    </row>
    <row r="11" spans="1:10" ht="18.75">
      <c r="A11" s="8" t="s">
        <v>9</v>
      </c>
      <c r="B11" s="9">
        <v>1</v>
      </c>
      <c r="C11" s="9"/>
      <c r="D11" s="9">
        <v>1</v>
      </c>
      <c r="E11" s="9"/>
      <c r="F11" s="10">
        <f t="shared" si="2"/>
        <v>2</v>
      </c>
      <c r="G11" s="10">
        <f t="shared" si="0"/>
        <v>50</v>
      </c>
      <c r="J11" s="3"/>
    </row>
    <row r="12" spans="1:10" ht="18.75">
      <c r="A12" s="11" t="s">
        <v>10</v>
      </c>
      <c r="B12" s="12"/>
      <c r="C12" s="12"/>
      <c r="D12" s="12"/>
      <c r="E12" s="12"/>
      <c r="F12" s="13">
        <f t="shared" si="2"/>
        <v>0</v>
      </c>
      <c r="G12" s="13" t="e">
        <f t="shared" si="0"/>
        <v>#DIV/0!</v>
      </c>
      <c r="H12" s="5"/>
    </row>
    <row r="13" spans="1:10" ht="18.75">
      <c r="A13" s="8" t="s">
        <v>11</v>
      </c>
      <c r="B13" s="9"/>
      <c r="C13" s="9"/>
      <c r="D13" s="9"/>
      <c r="E13" s="9"/>
      <c r="F13" s="10">
        <f t="shared" si="2"/>
        <v>0</v>
      </c>
      <c r="G13" s="10" t="e">
        <f t="shared" si="0"/>
        <v>#DIV/0!</v>
      </c>
      <c r="J13" s="3"/>
    </row>
    <row r="14" spans="1:10" ht="18.75">
      <c r="A14" s="11" t="s">
        <v>12</v>
      </c>
      <c r="B14" s="12"/>
      <c r="C14" s="12"/>
      <c r="D14" s="12"/>
      <c r="E14" s="12"/>
      <c r="F14" s="13">
        <f t="shared" si="2"/>
        <v>0</v>
      </c>
      <c r="G14" s="13" t="e">
        <f t="shared" si="0"/>
        <v>#DIV/0!</v>
      </c>
    </row>
    <row r="15" spans="1:10" ht="18.75">
      <c r="A15" s="14" t="s">
        <v>29</v>
      </c>
      <c r="B15" s="15">
        <v>7</v>
      </c>
      <c r="C15" s="15">
        <v>6</v>
      </c>
      <c r="D15" s="15">
        <v>9</v>
      </c>
      <c r="E15" s="15">
        <v>4</v>
      </c>
      <c r="F15" s="16">
        <f t="shared" si="2"/>
        <v>26</v>
      </c>
      <c r="G15" s="16">
        <f>B15/F15*100</f>
        <v>26.923076923076923</v>
      </c>
    </row>
    <row r="16" spans="1:10">
      <c r="A16" s="23"/>
      <c r="B16" s="23"/>
      <c r="C16" s="3"/>
      <c r="D16" s="3"/>
      <c r="E16" s="3"/>
      <c r="F16" s="5"/>
      <c r="G16" s="5"/>
    </row>
    <row r="17" spans="1:10">
      <c r="A17" s="23"/>
      <c r="B17" s="23"/>
      <c r="C17" s="3"/>
      <c r="D17" s="3"/>
      <c r="E17" s="3"/>
      <c r="F17" s="5"/>
      <c r="G17" s="5"/>
      <c r="I17" s="3"/>
    </row>
    <row r="18" spans="1:10">
      <c r="A18" s="23"/>
      <c r="B18" s="23"/>
      <c r="C18" s="3"/>
      <c r="D18" s="3"/>
      <c r="E18" s="3"/>
      <c r="F18" s="5"/>
      <c r="G18" s="5"/>
    </row>
    <row r="19" spans="1:10" ht="26.25">
      <c r="A19" s="33" t="s">
        <v>20</v>
      </c>
      <c r="B19" s="25"/>
      <c r="C19" s="3"/>
      <c r="D19" s="3"/>
      <c r="E19" s="3"/>
      <c r="F19" s="5"/>
      <c r="G19" s="5"/>
    </row>
    <row r="20" spans="1:10" ht="18.75">
      <c r="A20" s="31" t="s">
        <v>21</v>
      </c>
      <c r="B20" s="31"/>
      <c r="C20" s="3"/>
      <c r="D20" s="3"/>
      <c r="E20" s="3"/>
      <c r="F20" s="5"/>
      <c r="G20" s="5"/>
    </row>
    <row r="21" spans="1:10">
      <c r="A21" s="18"/>
      <c r="B21" s="18"/>
      <c r="C21" s="3"/>
      <c r="D21" s="3"/>
      <c r="E21" s="3"/>
      <c r="F21" s="5"/>
      <c r="G21" s="5"/>
    </row>
    <row r="22" spans="1:10">
      <c r="A22" s="23"/>
      <c r="B22" s="23"/>
      <c r="C22" s="3"/>
      <c r="D22" s="3"/>
      <c r="E22" s="3"/>
      <c r="F22" s="5"/>
      <c r="G22" s="5"/>
    </row>
    <row r="23" spans="1:10">
      <c r="A23" s="23"/>
      <c r="B23" s="23"/>
      <c r="C23" s="3"/>
      <c r="D23" s="3"/>
      <c r="E23" s="3"/>
      <c r="F23" s="5"/>
      <c r="G23" s="5"/>
      <c r="J23" s="3"/>
    </row>
    <row r="24" spans="1:10">
      <c r="A24" s="23"/>
      <c r="B24" s="23"/>
      <c r="C24" s="3"/>
      <c r="D24" s="3"/>
      <c r="E24" s="3"/>
      <c r="F24" s="5"/>
      <c r="G24" s="5"/>
      <c r="J24" s="3"/>
    </row>
    <row r="25" spans="1:10">
      <c r="A25" s="23"/>
      <c r="B25" s="23"/>
      <c r="C25" s="3"/>
      <c r="D25" s="3"/>
      <c r="E25" s="3"/>
      <c r="F25" s="5"/>
      <c r="G25" s="5"/>
    </row>
    <row r="26" spans="1:10">
      <c r="A26" s="23"/>
      <c r="B26" s="23"/>
      <c r="C26" s="3"/>
      <c r="D26" s="3"/>
      <c r="E26" s="3"/>
      <c r="F26" s="5"/>
      <c r="G26" s="5"/>
      <c r="I26" s="3"/>
    </row>
    <row r="27" spans="1:10">
      <c r="A27" s="23"/>
      <c r="B27" s="23"/>
      <c r="C27" s="3"/>
      <c r="D27" s="3"/>
      <c r="E27" s="3"/>
      <c r="F27" s="5"/>
      <c r="G27" s="5"/>
    </row>
    <row r="28" spans="1:10">
      <c r="A28" s="23"/>
      <c r="B28" s="23"/>
      <c r="C28" s="3"/>
      <c r="D28" s="3"/>
      <c r="E28" s="3"/>
      <c r="F28" s="5"/>
      <c r="G28" s="5"/>
      <c r="J28" s="3"/>
    </row>
    <row r="29" spans="1:10">
      <c r="A29" s="23"/>
      <c r="B29" s="23"/>
      <c r="C29" s="3"/>
      <c r="D29" s="3"/>
      <c r="E29" s="3"/>
      <c r="F29" s="5"/>
      <c r="G29" s="5"/>
    </row>
    <row r="30" spans="1:10">
      <c r="A30" s="23"/>
      <c r="B30" s="23"/>
      <c r="C30" s="3"/>
      <c r="D30" s="3"/>
      <c r="E30" s="3"/>
      <c r="F30" s="5"/>
      <c r="G30" s="5"/>
    </row>
    <row r="37" spans="2:8">
      <c r="B37" s="3"/>
      <c r="C37" s="3"/>
      <c r="D37" s="3"/>
      <c r="E37" s="3"/>
      <c r="F37" s="3"/>
      <c r="G37" s="5"/>
      <c r="H37" s="5"/>
    </row>
    <row r="38" spans="2:8">
      <c r="B38" s="3"/>
      <c r="C38" s="3"/>
      <c r="D38" s="3"/>
      <c r="E38" s="3"/>
      <c r="F38" s="3"/>
      <c r="G38" s="5"/>
      <c r="H38" s="5"/>
    </row>
    <row r="39" spans="2:8">
      <c r="B39" s="3"/>
      <c r="C39" s="3"/>
      <c r="D39" s="3"/>
      <c r="E39" s="3"/>
      <c r="F39" s="3"/>
      <c r="G39" s="5"/>
      <c r="H39" s="5"/>
    </row>
    <row r="40" spans="2:8">
      <c r="B40" s="3"/>
      <c r="C40" s="3"/>
      <c r="D40" s="3"/>
      <c r="E40" s="3"/>
      <c r="F40" s="3"/>
      <c r="G40" s="5"/>
      <c r="H40" s="5"/>
    </row>
    <row r="41" spans="2:8">
      <c r="B41" s="3"/>
      <c r="C41" s="3"/>
      <c r="D41" s="3"/>
      <c r="E41" s="3"/>
      <c r="F41" s="3"/>
      <c r="G41" s="5"/>
      <c r="H41" s="5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sqref="A1:G29"/>
    </sheetView>
  </sheetViews>
  <sheetFormatPr baseColWidth="10" defaultColWidth="11.42578125" defaultRowHeight="15"/>
  <cols>
    <col min="1" max="1" width="31.140625" style="1" customWidth="1"/>
    <col min="2" max="2" width="15" style="1" customWidth="1"/>
    <col min="3" max="3" width="9.140625" style="1" customWidth="1"/>
    <col min="4" max="4" width="8.42578125" style="1" customWidth="1"/>
    <col min="5" max="5" width="10.85546875" style="1" customWidth="1"/>
    <col min="6" max="6" width="16.140625" style="1" customWidth="1"/>
    <col min="7" max="7" width="23.85546875" style="2" customWidth="1"/>
    <col min="8" max="8" width="20.7109375" style="2" customWidth="1"/>
    <col min="9" max="16384" width="11.42578125" style="1"/>
  </cols>
  <sheetData>
    <row r="1" spans="1:10" ht="21">
      <c r="A1" s="40" t="s">
        <v>41</v>
      </c>
      <c r="B1" s="41"/>
      <c r="C1" s="41"/>
      <c r="D1" s="41"/>
      <c r="E1" s="41"/>
      <c r="F1" s="42"/>
      <c r="G1" s="42"/>
    </row>
    <row r="2" spans="1:10" ht="21">
      <c r="A2" s="6" t="s">
        <v>14</v>
      </c>
      <c r="B2" s="7" t="s">
        <v>15</v>
      </c>
      <c r="C2" s="7" t="s">
        <v>16</v>
      </c>
      <c r="D2" s="7" t="s">
        <v>17</v>
      </c>
      <c r="E2" s="7" t="s">
        <v>0</v>
      </c>
      <c r="F2" s="7" t="s">
        <v>26</v>
      </c>
      <c r="G2" s="7" t="s">
        <v>18</v>
      </c>
    </row>
    <row r="3" spans="1:10" ht="18.75">
      <c r="A3" s="8" t="s">
        <v>1</v>
      </c>
      <c r="B3" s="9"/>
      <c r="C3" s="9"/>
      <c r="D3" s="9"/>
      <c r="E3" s="9"/>
      <c r="F3" s="10">
        <f>SUM(B3:E3)</f>
        <v>0</v>
      </c>
      <c r="G3" s="10" t="e">
        <f t="shared" ref="G3:G14" si="0">B3/F3*100</f>
        <v>#DIV/0!</v>
      </c>
    </row>
    <row r="4" spans="1:10" ht="18.75">
      <c r="A4" s="11" t="s">
        <v>2</v>
      </c>
      <c r="B4" s="12">
        <v>5</v>
      </c>
      <c r="C4" s="12">
        <v>7</v>
      </c>
      <c r="D4" s="12">
        <v>6</v>
      </c>
      <c r="E4" s="12">
        <v>7</v>
      </c>
      <c r="F4" s="13">
        <f t="shared" ref="F4:F8" si="1">SUM(B4:E4)</f>
        <v>25</v>
      </c>
      <c r="G4" s="13">
        <f t="shared" si="0"/>
        <v>20</v>
      </c>
    </row>
    <row r="5" spans="1:10" ht="18.75">
      <c r="A5" s="8" t="s">
        <v>3</v>
      </c>
      <c r="B5" s="9"/>
      <c r="C5" s="9"/>
      <c r="D5" s="9"/>
      <c r="E5" s="9"/>
      <c r="F5" s="10">
        <f t="shared" si="1"/>
        <v>0</v>
      </c>
      <c r="G5" s="10" t="e">
        <f t="shared" si="0"/>
        <v>#DIV/0!</v>
      </c>
    </row>
    <row r="6" spans="1:10" ht="18.75">
      <c r="A6" s="11" t="s">
        <v>4</v>
      </c>
      <c r="B6" s="12">
        <v>7</v>
      </c>
      <c r="C6" s="12">
        <v>4</v>
      </c>
      <c r="D6" s="12">
        <v>9</v>
      </c>
      <c r="E6" s="12">
        <v>5</v>
      </c>
      <c r="F6" s="13">
        <f t="shared" si="1"/>
        <v>25</v>
      </c>
      <c r="G6" s="13">
        <f t="shared" si="0"/>
        <v>28.000000000000004</v>
      </c>
    </row>
    <row r="7" spans="1:10" ht="18.75">
      <c r="A7" s="8" t="s">
        <v>5</v>
      </c>
      <c r="B7" s="9">
        <v>1</v>
      </c>
      <c r="C7" s="9">
        <v>1</v>
      </c>
      <c r="D7" s="9"/>
      <c r="E7" s="9">
        <v>1</v>
      </c>
      <c r="F7" s="10">
        <f t="shared" si="1"/>
        <v>3</v>
      </c>
      <c r="G7" s="10">
        <f t="shared" si="0"/>
        <v>33.333333333333329</v>
      </c>
      <c r="J7" s="3"/>
    </row>
    <row r="8" spans="1:10" ht="18.75">
      <c r="A8" s="11" t="s">
        <v>6</v>
      </c>
      <c r="B8" s="12">
        <v>3</v>
      </c>
      <c r="C8" s="12">
        <v>1</v>
      </c>
      <c r="D8" s="12">
        <v>1</v>
      </c>
      <c r="E8" s="12">
        <v>4</v>
      </c>
      <c r="F8" s="13">
        <f t="shared" si="1"/>
        <v>9</v>
      </c>
      <c r="G8" s="13">
        <f t="shared" si="0"/>
        <v>33.333333333333329</v>
      </c>
    </row>
    <row r="9" spans="1:10" ht="18.75">
      <c r="A9" s="8" t="s">
        <v>7</v>
      </c>
      <c r="B9" s="9">
        <v>1</v>
      </c>
      <c r="C9" s="9"/>
      <c r="D9" s="9"/>
      <c r="E9" s="9">
        <v>1</v>
      </c>
      <c r="F9" s="10">
        <f t="shared" ref="F9:F15" si="2">SUM(B9:E9)</f>
        <v>2</v>
      </c>
      <c r="G9" s="10">
        <f t="shared" si="0"/>
        <v>50</v>
      </c>
      <c r="H9" s="5"/>
    </row>
    <row r="10" spans="1:10" ht="18.75">
      <c r="A10" s="11" t="s">
        <v>8</v>
      </c>
      <c r="B10" s="12"/>
      <c r="C10" s="12"/>
      <c r="D10" s="12"/>
      <c r="E10" s="12">
        <v>1</v>
      </c>
      <c r="F10" s="13">
        <f t="shared" si="2"/>
        <v>1</v>
      </c>
      <c r="G10" s="13">
        <f t="shared" si="0"/>
        <v>0</v>
      </c>
      <c r="J10" s="4"/>
    </row>
    <row r="11" spans="1:10" ht="18.75">
      <c r="A11" s="8" t="s">
        <v>9</v>
      </c>
      <c r="B11" s="9"/>
      <c r="C11" s="9"/>
      <c r="D11" s="9"/>
      <c r="E11" s="9">
        <v>1</v>
      </c>
      <c r="F11" s="10">
        <f t="shared" si="2"/>
        <v>1</v>
      </c>
      <c r="G11" s="10">
        <f t="shared" si="0"/>
        <v>0</v>
      </c>
      <c r="J11" s="3"/>
    </row>
    <row r="12" spans="1:10" ht="18.75">
      <c r="A12" s="11" t="s">
        <v>10</v>
      </c>
      <c r="B12" s="12"/>
      <c r="C12" s="12"/>
      <c r="D12" s="12"/>
      <c r="E12" s="12"/>
      <c r="F12" s="13">
        <f t="shared" si="2"/>
        <v>0</v>
      </c>
      <c r="G12" s="13" t="e">
        <f t="shared" si="0"/>
        <v>#DIV/0!</v>
      </c>
      <c r="H12" s="5"/>
    </row>
    <row r="13" spans="1:10" ht="18.75">
      <c r="A13" s="8" t="s">
        <v>11</v>
      </c>
      <c r="B13" s="9"/>
      <c r="C13" s="9"/>
      <c r="D13" s="9"/>
      <c r="E13" s="9"/>
      <c r="F13" s="10">
        <f t="shared" si="2"/>
        <v>0</v>
      </c>
      <c r="G13" s="10" t="e">
        <f t="shared" si="0"/>
        <v>#DIV/0!</v>
      </c>
      <c r="H13" s="2" t="s">
        <v>30</v>
      </c>
      <c r="J13" s="3"/>
    </row>
    <row r="14" spans="1:10" ht="18.75">
      <c r="A14" s="11" t="s">
        <v>12</v>
      </c>
      <c r="B14" s="12"/>
      <c r="C14" s="12"/>
      <c r="D14" s="12"/>
      <c r="E14" s="12"/>
      <c r="F14" s="13">
        <f t="shared" si="2"/>
        <v>0</v>
      </c>
      <c r="G14" s="13" t="e">
        <f t="shared" si="0"/>
        <v>#DIV/0!</v>
      </c>
    </row>
    <row r="15" spans="1:10" ht="18.75">
      <c r="A15" s="14" t="s">
        <v>29</v>
      </c>
      <c r="B15" s="15">
        <v>10</v>
      </c>
      <c r="C15" s="15">
        <v>14</v>
      </c>
      <c r="D15" s="15">
        <v>10</v>
      </c>
      <c r="E15" s="15">
        <v>5</v>
      </c>
      <c r="F15" s="16">
        <f t="shared" si="2"/>
        <v>39</v>
      </c>
      <c r="G15" s="16">
        <f>B15/F15*100</f>
        <v>25.641025641025639</v>
      </c>
    </row>
    <row r="16" spans="1:10">
      <c r="A16" s="23"/>
      <c r="B16" s="23"/>
      <c r="C16" s="3"/>
      <c r="D16" s="3"/>
      <c r="E16" s="3"/>
      <c r="F16" s="5"/>
      <c r="G16" s="5"/>
    </row>
    <row r="17" spans="1:10">
      <c r="A17" s="23"/>
      <c r="B17" s="23"/>
      <c r="C17" s="3"/>
      <c r="D17" s="3"/>
      <c r="E17" s="3"/>
      <c r="F17" s="5"/>
      <c r="G17" s="5"/>
      <c r="I17" s="3"/>
    </row>
    <row r="18" spans="1:10">
      <c r="A18" s="23"/>
      <c r="B18" s="23"/>
      <c r="C18" s="3"/>
      <c r="D18" s="3"/>
      <c r="E18" s="3"/>
      <c r="F18" s="5"/>
      <c r="G18" s="5"/>
    </row>
    <row r="19" spans="1:10" ht="26.25">
      <c r="A19" s="33" t="s">
        <v>20</v>
      </c>
      <c r="B19" s="25"/>
      <c r="C19" s="3"/>
      <c r="D19" s="3"/>
      <c r="E19" s="3"/>
      <c r="F19" s="5"/>
      <c r="G19" s="5"/>
    </row>
    <row r="20" spans="1:10" ht="18.75">
      <c r="A20" s="31" t="s">
        <v>21</v>
      </c>
      <c r="B20" s="31"/>
      <c r="C20" s="3"/>
      <c r="D20" s="3"/>
      <c r="E20" s="3"/>
      <c r="F20" s="5"/>
      <c r="G20" s="5"/>
    </row>
    <row r="21" spans="1:10">
      <c r="A21" s="18"/>
      <c r="B21" s="18"/>
      <c r="C21" s="3"/>
      <c r="D21" s="3"/>
      <c r="E21" s="3"/>
      <c r="F21" s="5"/>
      <c r="G21" s="5"/>
    </row>
    <row r="22" spans="1:10">
      <c r="A22" s="23"/>
      <c r="B22" s="23"/>
      <c r="C22" s="3"/>
      <c r="D22" s="3"/>
      <c r="E22" s="3"/>
      <c r="F22" s="5"/>
      <c r="G22" s="5"/>
    </row>
    <row r="23" spans="1:10">
      <c r="A23" s="23"/>
      <c r="B23" s="23"/>
      <c r="C23" s="3"/>
      <c r="D23" s="3"/>
      <c r="E23" s="3"/>
      <c r="F23" s="5"/>
      <c r="G23" s="5"/>
      <c r="J23" s="3"/>
    </row>
    <row r="24" spans="1:10">
      <c r="A24" s="23"/>
      <c r="B24" s="23"/>
      <c r="C24" s="3"/>
      <c r="D24" s="3"/>
      <c r="E24" s="3"/>
      <c r="F24" s="5"/>
      <c r="G24" s="5"/>
      <c r="J24" s="3"/>
    </row>
    <row r="25" spans="1:10">
      <c r="A25" s="23"/>
      <c r="B25" s="23"/>
      <c r="C25" s="3"/>
      <c r="D25" s="3"/>
      <c r="E25" s="3"/>
      <c r="F25" s="5"/>
      <c r="G25" s="5"/>
    </row>
    <row r="26" spans="1:10">
      <c r="A26" s="23"/>
      <c r="B26" s="23"/>
      <c r="C26" s="3"/>
      <c r="D26" s="3"/>
      <c r="E26" s="3"/>
      <c r="F26" s="5"/>
      <c r="G26" s="5"/>
      <c r="I26" s="3"/>
    </row>
    <row r="27" spans="1:10">
      <c r="A27" s="23"/>
      <c r="B27" s="23"/>
      <c r="C27" s="3"/>
      <c r="D27" s="3"/>
      <c r="E27" s="3"/>
      <c r="F27" s="5"/>
      <c r="G27" s="5"/>
    </row>
    <row r="28" spans="1:10">
      <c r="A28" s="23"/>
      <c r="B28" s="23"/>
      <c r="C28" s="3"/>
      <c r="D28" s="3"/>
      <c r="E28" s="3"/>
      <c r="F28" s="5"/>
      <c r="G28" s="5"/>
      <c r="J28" s="3"/>
    </row>
    <row r="29" spans="1:10">
      <c r="A29" s="23"/>
      <c r="B29" s="23"/>
      <c r="C29" s="3"/>
      <c r="D29" s="3"/>
      <c r="E29" s="3"/>
      <c r="F29" s="5"/>
      <c r="G29" s="5"/>
    </row>
    <row r="30" spans="1:10">
      <c r="A30" s="23"/>
      <c r="B30" s="23"/>
      <c r="C30" s="3"/>
      <c r="D30" s="3"/>
      <c r="E30" s="3"/>
      <c r="F30" s="5"/>
      <c r="G30" s="5"/>
    </row>
    <row r="37" spans="2:8">
      <c r="B37" s="3"/>
      <c r="C37" s="3"/>
      <c r="D37" s="3"/>
      <c r="E37" s="3"/>
      <c r="F37" s="3"/>
      <c r="G37" s="5"/>
      <c r="H37" s="5"/>
    </row>
    <row r="38" spans="2:8">
      <c r="B38" s="3"/>
      <c r="C38" s="3"/>
      <c r="D38" s="3"/>
      <c r="E38" s="3"/>
      <c r="F38" s="3"/>
      <c r="G38" s="5"/>
      <c r="H38" s="5"/>
    </row>
    <row r="39" spans="2:8">
      <c r="B39" s="3"/>
      <c r="C39" s="3"/>
      <c r="D39" s="3"/>
      <c r="E39" s="3"/>
      <c r="F39" s="3"/>
      <c r="G39" s="5"/>
      <c r="H39" s="5"/>
    </row>
    <row r="40" spans="2:8">
      <c r="B40" s="3"/>
      <c r="C40" s="3"/>
      <c r="D40" s="3"/>
      <c r="E40" s="3"/>
      <c r="F40" s="3"/>
      <c r="G40" s="5"/>
      <c r="H40" s="5"/>
    </row>
    <row r="41" spans="2:8">
      <c r="B41" s="3"/>
      <c r="C41" s="3"/>
      <c r="D41" s="3"/>
      <c r="E41" s="3"/>
      <c r="F41" s="3"/>
      <c r="G41" s="5"/>
      <c r="H41" s="5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2:H29"/>
  <sheetViews>
    <sheetView tabSelected="1" workbookViewId="0">
      <selection activeCell="O6" sqref="O6"/>
    </sheetView>
  </sheetViews>
  <sheetFormatPr baseColWidth="10" defaultRowHeight="15"/>
  <cols>
    <col min="1" max="1" width="5.7109375" customWidth="1"/>
    <col min="2" max="2" width="28.85546875" customWidth="1"/>
    <col min="8" max="8" width="45.85546875" customWidth="1"/>
  </cols>
  <sheetData>
    <row r="2" spans="2:8" ht="21">
      <c r="B2" s="40" t="s">
        <v>42</v>
      </c>
      <c r="C2" s="41"/>
      <c r="D2" s="41"/>
      <c r="E2" s="41"/>
      <c r="F2" s="41"/>
      <c r="G2" s="42"/>
      <c r="H2" s="42"/>
    </row>
    <row r="3" spans="2:8" ht="21">
      <c r="B3" s="6" t="s">
        <v>14</v>
      </c>
      <c r="C3" s="7" t="s">
        <v>15</v>
      </c>
      <c r="D3" s="7" t="s">
        <v>16</v>
      </c>
      <c r="E3" s="7" t="s">
        <v>17</v>
      </c>
      <c r="F3" s="7" t="s">
        <v>0</v>
      </c>
      <c r="G3" s="7" t="s">
        <v>26</v>
      </c>
      <c r="H3" s="7" t="s">
        <v>18</v>
      </c>
    </row>
    <row r="4" spans="2:8" ht="18.75">
      <c r="B4" s="11" t="s">
        <v>2</v>
      </c>
      <c r="C4" s="12">
        <v>4</v>
      </c>
      <c r="D4" s="12">
        <v>4</v>
      </c>
      <c r="E4" s="12">
        <v>11</v>
      </c>
      <c r="F4" s="12">
        <v>8</v>
      </c>
      <c r="G4" s="13">
        <f t="shared" ref="G4:G8" si="0">SUM(C4:F4)</f>
        <v>27</v>
      </c>
      <c r="H4" s="13">
        <f t="shared" ref="H4:H14" si="1">C4/G4*100</f>
        <v>14.814814814814813</v>
      </c>
    </row>
    <row r="5" spans="2:8" ht="18.75">
      <c r="B5" s="8" t="s">
        <v>3</v>
      </c>
      <c r="C5" s="9"/>
      <c r="D5" s="9"/>
      <c r="E5" s="9"/>
      <c r="F5" s="9"/>
      <c r="G5" s="10">
        <f t="shared" si="0"/>
        <v>0</v>
      </c>
      <c r="H5" s="10" t="e">
        <f t="shared" si="1"/>
        <v>#DIV/0!</v>
      </c>
    </row>
    <row r="6" spans="2:8" ht="18.75">
      <c r="B6" s="11" t="s">
        <v>4</v>
      </c>
      <c r="C6" s="12">
        <v>5</v>
      </c>
      <c r="D6" s="12">
        <v>6</v>
      </c>
      <c r="E6" s="12">
        <v>1</v>
      </c>
      <c r="F6" s="12">
        <v>4</v>
      </c>
      <c r="G6" s="13">
        <f t="shared" si="0"/>
        <v>16</v>
      </c>
      <c r="H6" s="13">
        <f t="shared" si="1"/>
        <v>31.25</v>
      </c>
    </row>
    <row r="7" spans="2:8" ht="18.75">
      <c r="B7" s="8" t="s">
        <v>5</v>
      </c>
      <c r="C7" s="9"/>
      <c r="D7" s="9">
        <v>1</v>
      </c>
      <c r="E7" s="9"/>
      <c r="F7" s="9"/>
      <c r="G7" s="10">
        <f t="shared" si="0"/>
        <v>1</v>
      </c>
      <c r="H7" s="10">
        <f t="shared" si="1"/>
        <v>0</v>
      </c>
    </row>
    <row r="8" spans="2:8" ht="18.75">
      <c r="B8" s="11" t="s">
        <v>6</v>
      </c>
      <c r="C8" s="12">
        <v>1</v>
      </c>
      <c r="D8" s="12">
        <v>3</v>
      </c>
      <c r="E8" s="12">
        <v>3</v>
      </c>
      <c r="F8" s="12">
        <v>3</v>
      </c>
      <c r="G8" s="13">
        <f t="shared" si="0"/>
        <v>10</v>
      </c>
      <c r="H8" s="13">
        <f t="shared" si="1"/>
        <v>10</v>
      </c>
    </row>
    <row r="9" spans="2:8" ht="18.75">
      <c r="B9" s="8" t="s">
        <v>7</v>
      </c>
      <c r="C9" s="9">
        <v>3</v>
      </c>
      <c r="D9" s="9"/>
      <c r="E9" s="9"/>
      <c r="F9" s="9"/>
      <c r="G9" s="10">
        <f t="shared" ref="G9:G15" si="2">SUM(C9:F9)</f>
        <v>3</v>
      </c>
      <c r="H9" s="10">
        <f t="shared" si="1"/>
        <v>100</v>
      </c>
    </row>
    <row r="10" spans="2:8" ht="18.75">
      <c r="B10" s="11" t="s">
        <v>8</v>
      </c>
      <c r="C10" s="12"/>
      <c r="D10" s="12"/>
      <c r="E10" s="12"/>
      <c r="F10" s="12"/>
      <c r="G10" s="13">
        <f t="shared" si="2"/>
        <v>0</v>
      </c>
      <c r="H10" s="13" t="e">
        <f t="shared" si="1"/>
        <v>#DIV/0!</v>
      </c>
    </row>
    <row r="11" spans="2:8" ht="18.75">
      <c r="B11" s="8" t="s">
        <v>9</v>
      </c>
      <c r="C11" s="9"/>
      <c r="D11" s="9"/>
      <c r="E11" s="9">
        <v>1</v>
      </c>
      <c r="F11" s="9">
        <v>2</v>
      </c>
      <c r="G11" s="10">
        <f t="shared" si="2"/>
        <v>3</v>
      </c>
      <c r="H11" s="10">
        <f t="shared" si="1"/>
        <v>0</v>
      </c>
    </row>
    <row r="12" spans="2:8" ht="18.75">
      <c r="B12" s="11" t="s">
        <v>10</v>
      </c>
      <c r="C12" s="12"/>
      <c r="D12" s="12"/>
      <c r="E12" s="12"/>
      <c r="F12" s="12"/>
      <c r="G12" s="13">
        <f t="shared" si="2"/>
        <v>0</v>
      </c>
      <c r="H12" s="13" t="e">
        <f t="shared" si="1"/>
        <v>#DIV/0!</v>
      </c>
    </row>
    <row r="13" spans="2:8" ht="18.75">
      <c r="B13" s="8" t="s">
        <v>11</v>
      </c>
      <c r="C13" s="9"/>
      <c r="D13" s="9"/>
      <c r="E13" s="9"/>
      <c r="F13" s="9"/>
      <c r="G13" s="10">
        <f t="shared" si="2"/>
        <v>0</v>
      </c>
      <c r="H13" s="10" t="e">
        <f t="shared" si="1"/>
        <v>#DIV/0!</v>
      </c>
    </row>
    <row r="14" spans="2:8" ht="18.75">
      <c r="B14" s="11" t="s">
        <v>12</v>
      </c>
      <c r="C14" s="12"/>
      <c r="D14" s="12"/>
      <c r="E14" s="12"/>
      <c r="F14" s="12"/>
      <c r="G14" s="13">
        <f t="shared" si="2"/>
        <v>0</v>
      </c>
      <c r="H14" s="13" t="e">
        <f t="shared" si="1"/>
        <v>#DIV/0!</v>
      </c>
    </row>
    <row r="15" spans="2:8" ht="18.75">
      <c r="B15" s="14" t="s">
        <v>29</v>
      </c>
      <c r="C15" s="15">
        <v>12</v>
      </c>
      <c r="D15" s="15">
        <v>10</v>
      </c>
      <c r="E15" s="15">
        <v>8</v>
      </c>
      <c r="F15" s="15">
        <v>5</v>
      </c>
      <c r="G15" s="16">
        <f t="shared" si="2"/>
        <v>35</v>
      </c>
      <c r="H15" s="16">
        <f>C15/G15*100</f>
        <v>34.285714285714285</v>
      </c>
    </row>
    <row r="16" spans="2:8">
      <c r="B16" s="23"/>
      <c r="C16" s="23"/>
      <c r="D16" s="3"/>
      <c r="E16" s="3"/>
      <c r="F16" s="3"/>
      <c r="G16" s="5"/>
      <c r="H16" s="5"/>
    </row>
    <row r="17" spans="2:8">
      <c r="B17" s="23"/>
      <c r="C17" s="23"/>
      <c r="D17" s="3"/>
      <c r="E17" s="3"/>
      <c r="F17" s="3"/>
      <c r="G17" s="5"/>
      <c r="H17" s="5"/>
    </row>
    <row r="18" spans="2:8">
      <c r="B18" s="23"/>
      <c r="C18" s="23"/>
      <c r="D18" s="3"/>
      <c r="E18" s="3"/>
      <c r="F18" s="3"/>
      <c r="G18" s="5"/>
      <c r="H18" s="5"/>
    </row>
    <row r="19" spans="2:8" ht="26.25">
      <c r="B19" s="33" t="s">
        <v>20</v>
      </c>
      <c r="C19" s="25"/>
      <c r="D19" s="3"/>
      <c r="E19" s="3"/>
      <c r="F19" s="3"/>
      <c r="G19" s="5"/>
      <c r="H19" s="5"/>
    </row>
    <row r="20" spans="2:8" ht="18.75">
      <c r="B20" s="31" t="s">
        <v>21</v>
      </c>
      <c r="C20" s="31"/>
      <c r="D20" s="3"/>
      <c r="E20" s="3"/>
      <c r="F20" s="3"/>
      <c r="G20" s="5"/>
      <c r="H20" s="5"/>
    </row>
    <row r="21" spans="2:8">
      <c r="B21" s="18"/>
      <c r="C21" s="18"/>
      <c r="D21" s="3"/>
      <c r="E21" s="3"/>
      <c r="F21" s="3"/>
      <c r="G21" s="5"/>
      <c r="H21" s="5"/>
    </row>
    <row r="22" spans="2:8">
      <c r="B22" s="23"/>
      <c r="C22" s="23"/>
      <c r="D22" s="3"/>
      <c r="E22" s="3"/>
      <c r="F22" s="3"/>
      <c r="G22" s="5"/>
      <c r="H22" s="5"/>
    </row>
    <row r="23" spans="2:8">
      <c r="B23" s="23"/>
      <c r="C23" s="23"/>
      <c r="D23" s="3"/>
      <c r="E23" s="3"/>
      <c r="F23" s="3"/>
      <c r="G23" s="5"/>
      <c r="H23" s="5"/>
    </row>
    <row r="24" spans="2:8">
      <c r="B24" s="23"/>
      <c r="C24" s="23"/>
      <c r="D24" s="3"/>
      <c r="E24" s="3"/>
      <c r="F24" s="3"/>
      <c r="G24" s="5"/>
      <c r="H24" s="5"/>
    </row>
    <row r="25" spans="2:8">
      <c r="B25" s="23"/>
      <c r="C25" s="23"/>
      <c r="D25" s="3"/>
      <c r="E25" s="3"/>
      <c r="F25" s="3"/>
      <c r="G25" s="5"/>
      <c r="H25" s="5"/>
    </row>
    <row r="26" spans="2:8">
      <c r="B26" s="23"/>
      <c r="C26" s="23"/>
      <c r="D26" s="3"/>
      <c r="E26" s="3"/>
      <c r="F26" s="3"/>
      <c r="G26" s="5"/>
      <c r="H26" s="5"/>
    </row>
    <row r="27" spans="2:8">
      <c r="B27" s="23"/>
      <c r="C27" s="23"/>
      <c r="D27" s="3"/>
      <c r="E27" s="3"/>
      <c r="F27" s="3"/>
      <c r="G27" s="5"/>
      <c r="H27" s="5"/>
    </row>
    <row r="28" spans="2:8">
      <c r="B28" s="23"/>
      <c r="C28" s="23"/>
      <c r="D28" s="3"/>
      <c r="E28" s="3"/>
      <c r="F28" s="3"/>
      <c r="G28" s="5"/>
      <c r="H28" s="5"/>
    </row>
    <row r="29" spans="2:8">
      <c r="B29" s="23"/>
      <c r="C29" s="23"/>
      <c r="D29" s="3"/>
      <c r="E29" s="3"/>
      <c r="F29" s="3"/>
      <c r="G29" s="5"/>
      <c r="H29" s="5"/>
    </row>
  </sheetData>
  <sheetProtection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K19" sqref="K19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15.1406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4" t="s">
        <v>19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22</v>
      </c>
      <c r="G2" s="20" t="s">
        <v>18</v>
      </c>
    </row>
    <row r="3" spans="1:10" ht="18.75">
      <c r="A3" s="27" t="s">
        <v>2</v>
      </c>
      <c r="B3" s="28">
        <f>SUM(ENERO:NOVIEMBRE!B4)</f>
        <v>41</v>
      </c>
      <c r="C3" s="28">
        <f>SUM(ENERO:NOVIEMBRE!C4)</f>
        <v>46</v>
      </c>
      <c r="D3" s="28">
        <f>SUM(ENERO:NOVIEMBRE!D4)</f>
        <v>53</v>
      </c>
      <c r="E3" s="28">
        <f>SUM(ENERO:NOVIEMBRE!E4)</f>
        <v>46</v>
      </c>
      <c r="F3" s="28">
        <f t="shared" ref="F3:F15" si="0">SUM(B3:E3)</f>
        <v>186</v>
      </c>
      <c r="G3" s="28">
        <f t="shared" ref="G3:G15" si="1">B3/F3*100</f>
        <v>22.043010752688172</v>
      </c>
    </row>
    <row r="4" spans="1:10" ht="18.75">
      <c r="A4" s="27" t="s">
        <v>4</v>
      </c>
      <c r="B4" s="28">
        <f>SUM(ENERO:NOVIEMBRE!B6)</f>
        <v>45</v>
      </c>
      <c r="C4" s="28">
        <f>SUM(ENERO:NOVIEMBRE!C6)</f>
        <v>51</v>
      </c>
      <c r="D4" s="28">
        <f>SUM(ENERO:NOVIEMBRE!D6)</f>
        <v>44</v>
      </c>
      <c r="E4" s="28">
        <f>SUM(ENERO:NOVIEMBRE!E6)</f>
        <v>46</v>
      </c>
      <c r="F4" s="28">
        <f t="shared" si="0"/>
        <v>186</v>
      </c>
      <c r="G4" s="28">
        <f t="shared" si="1"/>
        <v>24.193548387096776</v>
      </c>
    </row>
    <row r="5" spans="1:10" ht="18.75">
      <c r="A5" s="27" t="s">
        <v>5</v>
      </c>
      <c r="B5" s="28">
        <f>SUM(ENERO:NOVIEMBRE!B7)</f>
        <v>29</v>
      </c>
      <c r="C5" s="28">
        <f>SUM(ENERO:NOVIEMBRE!C7)</f>
        <v>24</v>
      </c>
      <c r="D5" s="28">
        <f>SUM(ENERO:NOVIEMBRE!D7)</f>
        <v>27</v>
      </c>
      <c r="E5" s="28">
        <f>SUM(ENERO:NOVIEMBRE!E7)</f>
        <v>17</v>
      </c>
      <c r="F5" s="28">
        <f t="shared" si="0"/>
        <v>97</v>
      </c>
      <c r="G5" s="28">
        <f t="shared" si="1"/>
        <v>29.896907216494846</v>
      </c>
    </row>
    <row r="6" spans="1:10" ht="18.75">
      <c r="A6" s="27" t="s">
        <v>6</v>
      </c>
      <c r="B6" s="28">
        <f>SUM(ENERO:NOVIEMBRE!B8)</f>
        <v>29</v>
      </c>
      <c r="C6" s="28">
        <f>SUM(ENERO:NOVIEMBRE!C8)</f>
        <v>40</v>
      </c>
      <c r="D6" s="28">
        <f>SUM(ENERO:NOVIEMBRE!D8)</f>
        <v>20</v>
      </c>
      <c r="E6" s="28">
        <f>SUM(ENERO:NOVIEMBRE!E8)</f>
        <v>24</v>
      </c>
      <c r="F6" s="28">
        <f t="shared" si="0"/>
        <v>113</v>
      </c>
      <c r="G6" s="28">
        <f t="shared" si="1"/>
        <v>25.663716814159294</v>
      </c>
    </row>
    <row r="7" spans="1:10" ht="18.75">
      <c r="A7" s="27" t="s">
        <v>7</v>
      </c>
      <c r="B7" s="28">
        <f>SUM(ENERO:NOVIEMBRE!B9)</f>
        <v>19</v>
      </c>
      <c r="C7" s="28">
        <f>SUM(ENERO:NOVIEMBRE!C9)</f>
        <v>15</v>
      </c>
      <c r="D7" s="28">
        <f>SUM(ENERO:NOVIEMBRE!D9)</f>
        <v>14</v>
      </c>
      <c r="E7" s="28">
        <f>SUM(ENERO:NOVIEMBRE!E9)</f>
        <v>8</v>
      </c>
      <c r="F7" s="28">
        <f t="shared" si="0"/>
        <v>56</v>
      </c>
      <c r="G7" s="28">
        <f t="shared" si="1"/>
        <v>33.928571428571431</v>
      </c>
      <c r="J7" s="23"/>
    </row>
    <row r="8" spans="1:10" ht="18.75">
      <c r="A8" s="27" t="s">
        <v>1</v>
      </c>
      <c r="B8" s="28">
        <f>SUM(ENERO:NOVIEMBRE!B3)</f>
        <v>0</v>
      </c>
      <c r="C8" s="28">
        <f>SUM(ENERO:NOVIEMBRE!C3)</f>
        <v>2</v>
      </c>
      <c r="D8" s="28">
        <f>SUM(ENERO:NOVIEMBRE!D3)</f>
        <v>0</v>
      </c>
      <c r="E8" s="28">
        <f>SUM(ENERO:NOVIEMBRE!E3)</f>
        <v>1</v>
      </c>
      <c r="F8" s="28">
        <f t="shared" si="0"/>
        <v>3</v>
      </c>
      <c r="G8" s="28">
        <f t="shared" si="1"/>
        <v>0</v>
      </c>
    </row>
    <row r="9" spans="1:10" ht="18.75">
      <c r="A9" s="27" t="s">
        <v>3</v>
      </c>
      <c r="B9" s="28">
        <f>SUM(ENERO:NOVIEMBRE!B5)</f>
        <v>31</v>
      </c>
      <c r="C9" s="28">
        <f>SUM(ENERO:NOVIEMBRE!C5)</f>
        <v>22</v>
      </c>
      <c r="D9" s="28">
        <f>SUM(ENERO:NOVIEMBRE!D5)</f>
        <v>34</v>
      </c>
      <c r="E9" s="28">
        <f>SUM(ENERO:NOVIEMBRE!E5)</f>
        <v>11</v>
      </c>
      <c r="F9" s="28">
        <f t="shared" si="0"/>
        <v>98</v>
      </c>
      <c r="G9" s="28">
        <f t="shared" si="1"/>
        <v>31.632653061224492</v>
      </c>
      <c r="H9" s="24"/>
    </row>
    <row r="10" spans="1:10" ht="18.75">
      <c r="A10" s="27" t="s">
        <v>8</v>
      </c>
      <c r="B10" s="28">
        <f>SUM(ENERO:NOVIEMBRE!B10)</f>
        <v>10</v>
      </c>
      <c r="C10" s="28">
        <f>SUM(ENERO:NOVIEMBRE!C10)</f>
        <v>6</v>
      </c>
      <c r="D10" s="28">
        <f>SUM(ENERO:NOVIEMBRE!D10)</f>
        <v>5</v>
      </c>
      <c r="E10" s="28">
        <f>SUM(ENERO:NOVIEMBRE!E10)</f>
        <v>3</v>
      </c>
      <c r="F10" s="28">
        <f t="shared" si="0"/>
        <v>24</v>
      </c>
      <c r="G10" s="28">
        <f t="shared" si="1"/>
        <v>41.666666666666671</v>
      </c>
      <c r="J10" s="25"/>
    </row>
    <row r="11" spans="1:10" ht="18.75">
      <c r="A11" s="27" t="s">
        <v>13</v>
      </c>
      <c r="B11" s="28">
        <f>SUM(ENERO:NOVIEMBRE!B15)</f>
        <v>39</v>
      </c>
      <c r="C11" s="28">
        <f>SUM(ENERO:NOVIEMBRE!C15)</f>
        <v>44</v>
      </c>
      <c r="D11" s="28">
        <f>SUM(ENERO:NOVIEMBRE!D15)</f>
        <v>45</v>
      </c>
      <c r="E11" s="28">
        <f>SUM(ENERO:NOVIEMBRE!E15)</f>
        <v>27</v>
      </c>
      <c r="F11" s="28">
        <f t="shared" si="0"/>
        <v>155</v>
      </c>
      <c r="G11" s="28">
        <f t="shared" si="1"/>
        <v>25.161290322580644</v>
      </c>
      <c r="J11" s="23"/>
    </row>
    <row r="12" spans="1:10" ht="18.75">
      <c r="A12" s="27" t="s">
        <v>10</v>
      </c>
      <c r="B12" s="28">
        <f>SUM(ENERO:NOVIEMBRE!B12)</f>
        <v>2</v>
      </c>
      <c r="C12" s="28">
        <f>SUM(ENERO:NOVIEMBRE!C12)</f>
        <v>1</v>
      </c>
      <c r="D12" s="28">
        <f>SUM(ENERO:NOVIEMBRE!D12)</f>
        <v>0</v>
      </c>
      <c r="E12" s="28">
        <f>SUM(ENERO:NOVIEMBRE!E12)</f>
        <v>0</v>
      </c>
      <c r="F12" s="28">
        <f t="shared" si="0"/>
        <v>3</v>
      </c>
      <c r="G12" s="28">
        <f t="shared" si="1"/>
        <v>66.666666666666657</v>
      </c>
    </row>
    <row r="13" spans="1:10" ht="18.75">
      <c r="A13" s="27" t="s">
        <v>9</v>
      </c>
      <c r="B13" s="28">
        <f>SUM(ENERO:NOVIEMBRE!B11)</f>
        <v>7</v>
      </c>
      <c r="C13" s="28">
        <f>SUM(ENERO:NOVIEMBRE!C11)</f>
        <v>9</v>
      </c>
      <c r="D13" s="28">
        <f>SUM(ENERO:NOVIEMBRE!D11)</f>
        <v>8</v>
      </c>
      <c r="E13" s="28">
        <f>SUM(ENERO:NOVIEMBRE!E11)</f>
        <v>3</v>
      </c>
      <c r="F13" s="28">
        <f t="shared" si="0"/>
        <v>27</v>
      </c>
      <c r="G13" s="28">
        <f t="shared" si="1"/>
        <v>25.925925925925924</v>
      </c>
      <c r="H13" s="24"/>
      <c r="J13" s="23"/>
    </row>
    <row r="14" spans="1:10" ht="18.75">
      <c r="A14" s="27" t="s">
        <v>11</v>
      </c>
      <c r="B14" s="28">
        <f>SUM(ENERO:NOVIEMBRE!B13)</f>
        <v>0</v>
      </c>
      <c r="C14" s="28">
        <f>SUM(ENERO:NOVIEMBRE!C13)</f>
        <v>1</v>
      </c>
      <c r="D14" s="28">
        <f>SUM(ENERO:NOVIEMBRE!D13)</f>
        <v>0</v>
      </c>
      <c r="E14" s="28">
        <f>SUM(ENERO:NOVIEMBRE!E13)</f>
        <v>1</v>
      </c>
      <c r="F14" s="28">
        <f t="shared" si="0"/>
        <v>2</v>
      </c>
      <c r="G14" s="28">
        <f t="shared" si="1"/>
        <v>0</v>
      </c>
    </row>
    <row r="15" spans="1:10" ht="18.75">
      <c r="A15" s="29" t="s">
        <v>12</v>
      </c>
      <c r="B15" s="30">
        <f>SUM(ENERO:NOVIEMBRE!B14)</f>
        <v>0</v>
      </c>
      <c r="C15" s="30">
        <f>SUM(ENERO:NOVIEMBRE!C14)</f>
        <v>0</v>
      </c>
      <c r="D15" s="30">
        <f>SUM(ENERO:NOVIEMBRE!D14)</f>
        <v>0</v>
      </c>
      <c r="E15" s="30">
        <f>SUM(ENERO:NOVIEMBRE!E14)</f>
        <v>0</v>
      </c>
      <c r="F15" s="30">
        <f t="shared" si="0"/>
        <v>0</v>
      </c>
      <c r="G15" s="30" t="e">
        <f t="shared" si="1"/>
        <v>#DIV/0!</v>
      </c>
    </row>
    <row r="16" spans="1:10">
      <c r="A16" s="23"/>
      <c r="B16" s="23"/>
      <c r="C16" s="23"/>
      <c r="D16" s="23"/>
      <c r="E16" s="23"/>
      <c r="F16" s="24"/>
      <c r="G16" s="24"/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 ht="26.25">
      <c r="A19" s="33" t="s">
        <v>20</v>
      </c>
      <c r="B19" s="25"/>
      <c r="C19" s="23"/>
      <c r="D19" s="23"/>
      <c r="E19" s="23"/>
      <c r="F19" s="24"/>
      <c r="G19" s="24"/>
    </row>
    <row r="20" spans="1:10" ht="18.75">
      <c r="A20" s="31" t="s">
        <v>21</v>
      </c>
      <c r="B20" s="31"/>
      <c r="C20" s="23"/>
      <c r="D20" s="23"/>
      <c r="E20" s="23"/>
      <c r="F20" s="24"/>
      <c r="G20" s="24"/>
      <c r="J20" s="23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H23" s="32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heet="1" objects="1" scenarios="1" selectLockedCells="1" autoFilter="0"/>
  <autoFilter ref="A2:H15">
    <sortState ref="A3:H15">
      <sortCondition descending="1" ref="B2:B15"/>
    </sortState>
  </autoFilter>
  <sortState ref="A3:H15">
    <sortCondition descending="1" ref="B3:B15"/>
  </sortState>
  <printOptions horizontalCentered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B30" sqref="B30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19.57031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7" t="s">
        <v>24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22</v>
      </c>
      <c r="G2" s="20" t="s">
        <v>18</v>
      </c>
    </row>
    <row r="3" spans="1:10" ht="18.75">
      <c r="A3" s="21" t="s">
        <v>1</v>
      </c>
      <c r="B3" s="9"/>
      <c r="C3" s="9"/>
      <c r="D3" s="9"/>
      <c r="E3" s="9"/>
      <c r="F3" s="10">
        <f>SUM(B3:E3)</f>
        <v>0</v>
      </c>
      <c r="G3" s="10"/>
    </row>
    <row r="4" spans="1:10" ht="18.75">
      <c r="A4" s="22" t="s">
        <v>2</v>
      </c>
      <c r="B4" s="12">
        <v>6</v>
      </c>
      <c r="C4" s="12">
        <v>6</v>
      </c>
      <c r="D4" s="12">
        <v>9</v>
      </c>
      <c r="E4" s="12">
        <v>5</v>
      </c>
      <c r="F4" s="13">
        <f t="shared" ref="F4:F8" si="0">SUM(B4:E4)</f>
        <v>26</v>
      </c>
      <c r="G4" s="13">
        <f t="shared" ref="G4:G14" si="1">B4/F4*100</f>
        <v>23.076923076923077</v>
      </c>
    </row>
    <row r="5" spans="1:10" ht="18.75">
      <c r="A5" s="21" t="s">
        <v>3</v>
      </c>
      <c r="B5" s="9"/>
      <c r="C5" s="9"/>
      <c r="D5" s="9"/>
      <c r="E5" s="9"/>
      <c r="F5" s="10">
        <f t="shared" si="0"/>
        <v>0</v>
      </c>
      <c r="G5" s="10" t="e">
        <f t="shared" si="1"/>
        <v>#DIV/0!</v>
      </c>
    </row>
    <row r="6" spans="1:10" ht="18.75">
      <c r="A6" s="22" t="s">
        <v>4</v>
      </c>
      <c r="B6" s="12">
        <v>1</v>
      </c>
      <c r="C6" s="12">
        <v>6</v>
      </c>
      <c r="D6" s="12">
        <v>2</v>
      </c>
      <c r="E6" s="12">
        <v>6</v>
      </c>
      <c r="F6" s="13">
        <f t="shared" si="0"/>
        <v>15</v>
      </c>
      <c r="G6" s="13">
        <f t="shared" si="1"/>
        <v>6.666666666666667</v>
      </c>
    </row>
    <row r="7" spans="1:10" ht="18.75">
      <c r="A7" s="21" t="s">
        <v>5</v>
      </c>
      <c r="B7" s="9">
        <v>2</v>
      </c>
      <c r="C7" s="9"/>
      <c r="D7" s="9">
        <v>3</v>
      </c>
      <c r="E7" s="9"/>
      <c r="F7" s="10">
        <f t="shared" si="0"/>
        <v>5</v>
      </c>
      <c r="G7" s="10">
        <f t="shared" si="1"/>
        <v>40</v>
      </c>
      <c r="J7" s="23"/>
    </row>
    <row r="8" spans="1:10" ht="18.75">
      <c r="A8" s="22" t="s">
        <v>6</v>
      </c>
      <c r="B8" s="12">
        <v>2</v>
      </c>
      <c r="C8" s="12">
        <v>1</v>
      </c>
      <c r="D8" s="12"/>
      <c r="E8" s="12">
        <v>1</v>
      </c>
      <c r="F8" s="13">
        <f t="shared" si="0"/>
        <v>4</v>
      </c>
      <c r="G8" s="13">
        <f t="shared" si="1"/>
        <v>50</v>
      </c>
    </row>
    <row r="9" spans="1:10" ht="18.75">
      <c r="A9" s="21" t="s">
        <v>7</v>
      </c>
      <c r="B9" s="9">
        <v>1</v>
      </c>
      <c r="C9" s="9"/>
      <c r="D9" s="9"/>
      <c r="E9" s="9">
        <v>1</v>
      </c>
      <c r="F9" s="10">
        <f t="shared" ref="F9:F16" si="2">SUM(B9:E9)</f>
        <v>2</v>
      </c>
      <c r="G9" s="10">
        <f>B9/F9*100</f>
        <v>50</v>
      </c>
      <c r="H9" s="24"/>
    </row>
    <row r="10" spans="1:10" ht="18.75">
      <c r="A10" s="22" t="s">
        <v>8</v>
      </c>
      <c r="B10" s="12">
        <v>1</v>
      </c>
      <c r="C10" s="12"/>
      <c r="D10" s="12"/>
      <c r="E10" s="12"/>
      <c r="F10" s="13">
        <f t="shared" si="2"/>
        <v>1</v>
      </c>
      <c r="G10" s="13">
        <f>B10/F10*100</f>
        <v>100</v>
      </c>
      <c r="J10" s="25"/>
    </row>
    <row r="11" spans="1:10" ht="18.75">
      <c r="A11" s="21" t="s">
        <v>9</v>
      </c>
      <c r="B11" s="9">
        <v>1</v>
      </c>
      <c r="C11" s="9"/>
      <c r="D11" s="9"/>
      <c r="E11" s="9"/>
      <c r="F11" s="10">
        <f t="shared" si="2"/>
        <v>1</v>
      </c>
      <c r="G11" s="10">
        <f t="shared" si="1"/>
        <v>100</v>
      </c>
      <c r="H11" s="24"/>
      <c r="J11" s="23"/>
    </row>
    <row r="12" spans="1:10" ht="18.75">
      <c r="A12" s="22" t="s">
        <v>10</v>
      </c>
      <c r="B12" s="12"/>
      <c r="C12" s="12"/>
      <c r="D12" s="12"/>
      <c r="E12" s="12"/>
      <c r="F12" s="13">
        <f t="shared" si="2"/>
        <v>0</v>
      </c>
      <c r="G12" s="13" t="e">
        <f t="shared" si="1"/>
        <v>#DIV/0!</v>
      </c>
      <c r="H12" s="24"/>
    </row>
    <row r="13" spans="1:10" ht="18.75">
      <c r="A13" s="21" t="s">
        <v>11</v>
      </c>
      <c r="B13" s="9"/>
      <c r="C13" s="9"/>
      <c r="D13" s="9"/>
      <c r="E13" s="9"/>
      <c r="F13" s="10">
        <f t="shared" si="2"/>
        <v>0</v>
      </c>
      <c r="G13" s="10" t="e">
        <f t="shared" si="1"/>
        <v>#DIV/0!</v>
      </c>
      <c r="J13" s="23"/>
    </row>
    <row r="14" spans="1:10" ht="18.75">
      <c r="A14" s="22" t="s">
        <v>12</v>
      </c>
      <c r="B14" s="12"/>
      <c r="C14" s="12"/>
      <c r="D14" s="12"/>
      <c r="E14" s="12"/>
      <c r="F14" s="13">
        <f t="shared" si="2"/>
        <v>0</v>
      </c>
      <c r="G14" s="13" t="e">
        <f t="shared" si="1"/>
        <v>#DIV/0!</v>
      </c>
    </row>
    <row r="15" spans="1:10" ht="18.75">
      <c r="A15" s="26" t="s">
        <v>13</v>
      </c>
      <c r="B15" s="15"/>
      <c r="C15" s="15"/>
      <c r="D15" s="15"/>
      <c r="E15" s="15"/>
      <c r="F15" s="16">
        <f t="shared" si="2"/>
        <v>0</v>
      </c>
      <c r="G15" s="16">
        <v>0</v>
      </c>
    </row>
    <row r="16" spans="1:10" ht="18.75">
      <c r="A16" s="26" t="s">
        <v>28</v>
      </c>
      <c r="B16" s="15">
        <v>5</v>
      </c>
      <c r="C16" s="15">
        <v>3</v>
      </c>
      <c r="D16" s="15">
        <v>3</v>
      </c>
      <c r="E16" s="15">
        <v>4</v>
      </c>
      <c r="F16" s="16">
        <f t="shared" si="2"/>
        <v>15</v>
      </c>
      <c r="G16" s="16">
        <f>B16/F16*100</f>
        <v>33.333333333333329</v>
      </c>
    </row>
    <row r="17" spans="1:10" ht="18.75">
      <c r="A17" s="26" t="s">
        <v>33</v>
      </c>
      <c r="B17" s="15"/>
      <c r="C17" s="15">
        <v>1</v>
      </c>
      <c r="D17" s="15">
        <v>1</v>
      </c>
      <c r="E17" s="15"/>
      <c r="F17" s="16">
        <f t="shared" ref="F17" si="3">SUM(B17:E17)</f>
        <v>2</v>
      </c>
      <c r="G17" s="16">
        <f>B17/F17*100</f>
        <v>0</v>
      </c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 ht="26.25">
      <c r="A19" s="33" t="s">
        <v>20</v>
      </c>
      <c r="B19" s="25"/>
      <c r="C19" s="23"/>
      <c r="D19" s="23"/>
      <c r="E19" s="23"/>
      <c r="F19" s="24"/>
      <c r="G19" s="24"/>
    </row>
    <row r="20" spans="1:10" ht="18.75">
      <c r="A20" s="31" t="s">
        <v>21</v>
      </c>
      <c r="B20" s="31"/>
      <c r="C20" s="23"/>
      <c r="D20" s="23"/>
      <c r="E20" s="23"/>
      <c r="F20" s="24"/>
      <c r="G20" s="24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sqref="A1:G29"/>
    </sheetView>
  </sheetViews>
  <sheetFormatPr baseColWidth="10" defaultColWidth="11.42578125" defaultRowHeight="15"/>
  <cols>
    <col min="1" max="1" width="31.140625" style="18" customWidth="1"/>
    <col min="2" max="2" width="15" style="18" customWidth="1"/>
    <col min="3" max="3" width="9.140625" style="18" customWidth="1"/>
    <col min="4" max="4" width="8.42578125" style="18" customWidth="1"/>
    <col min="5" max="5" width="10.85546875" style="18" customWidth="1"/>
    <col min="6" max="6" width="20.42578125" style="18" customWidth="1"/>
    <col min="7" max="7" width="23.85546875" style="17" customWidth="1"/>
    <col min="8" max="8" width="20.7109375" style="17" customWidth="1"/>
    <col min="9" max="16384" width="11.42578125" style="18"/>
  </cols>
  <sheetData>
    <row r="1" spans="1:10" ht="21">
      <c r="A1" s="34" t="s">
        <v>25</v>
      </c>
      <c r="B1" s="38"/>
      <c r="C1" s="38"/>
      <c r="D1" s="38"/>
      <c r="E1" s="38"/>
      <c r="F1" s="39"/>
      <c r="G1" s="39"/>
    </row>
    <row r="2" spans="1:10" ht="21">
      <c r="A2" s="19" t="s">
        <v>14</v>
      </c>
      <c r="B2" s="20" t="s">
        <v>15</v>
      </c>
      <c r="C2" s="20" t="s">
        <v>16</v>
      </c>
      <c r="D2" s="20" t="s">
        <v>17</v>
      </c>
      <c r="E2" s="20" t="s">
        <v>0</v>
      </c>
      <c r="F2" s="20" t="s">
        <v>22</v>
      </c>
      <c r="G2" s="20" t="s">
        <v>18</v>
      </c>
    </row>
    <row r="3" spans="1:10" ht="18.75">
      <c r="A3" s="21" t="s">
        <v>1</v>
      </c>
      <c r="B3" s="9"/>
      <c r="C3" s="9">
        <v>1</v>
      </c>
      <c r="D3" s="9"/>
      <c r="E3" s="9"/>
      <c r="F3" s="10">
        <f>SUM(B3:E3)</f>
        <v>1</v>
      </c>
      <c r="G3" s="10">
        <f t="shared" ref="G3:G10" si="0">B3/F3*100</f>
        <v>0</v>
      </c>
    </row>
    <row r="4" spans="1:10" ht="18.75">
      <c r="A4" s="22" t="s">
        <v>2</v>
      </c>
      <c r="B4" s="12">
        <v>6</v>
      </c>
      <c r="C4" s="12">
        <v>11</v>
      </c>
      <c r="D4" s="12">
        <v>11</v>
      </c>
      <c r="E4" s="12">
        <v>5</v>
      </c>
      <c r="F4" s="13">
        <f t="shared" ref="F4:F8" si="1">SUM(B4:E4)</f>
        <v>33</v>
      </c>
      <c r="G4" s="13">
        <f t="shared" si="0"/>
        <v>18.181818181818183</v>
      </c>
    </row>
    <row r="5" spans="1:10" ht="18.75">
      <c r="A5" s="21" t="s">
        <v>32</v>
      </c>
      <c r="B5" s="9"/>
      <c r="C5" s="9"/>
      <c r="D5" s="9"/>
      <c r="E5" s="9"/>
      <c r="F5" s="10">
        <f t="shared" si="1"/>
        <v>0</v>
      </c>
      <c r="G5" s="10"/>
    </row>
    <row r="6" spans="1:10" ht="18.75">
      <c r="A6" s="22" t="s">
        <v>4</v>
      </c>
      <c r="B6" s="12">
        <v>10</v>
      </c>
      <c r="C6" s="12">
        <v>1</v>
      </c>
      <c r="D6" s="12">
        <v>4</v>
      </c>
      <c r="E6" s="12">
        <v>4</v>
      </c>
      <c r="F6" s="13">
        <f t="shared" si="1"/>
        <v>19</v>
      </c>
      <c r="G6" s="13">
        <f t="shared" si="0"/>
        <v>52.631578947368418</v>
      </c>
    </row>
    <row r="7" spans="1:10" ht="18.75">
      <c r="A7" s="21" t="s">
        <v>5</v>
      </c>
      <c r="B7" s="9">
        <v>3</v>
      </c>
      <c r="C7" s="9">
        <v>2</v>
      </c>
      <c r="D7" s="9">
        <v>1</v>
      </c>
      <c r="E7" s="9"/>
      <c r="F7" s="10">
        <f t="shared" si="1"/>
        <v>6</v>
      </c>
      <c r="G7" s="10">
        <f t="shared" si="0"/>
        <v>50</v>
      </c>
      <c r="J7" s="23"/>
    </row>
    <row r="8" spans="1:10" ht="18.75">
      <c r="A8" s="22" t="s">
        <v>6</v>
      </c>
      <c r="B8" s="12">
        <v>2</v>
      </c>
      <c r="C8" s="12">
        <v>3</v>
      </c>
      <c r="D8" s="12">
        <v>2</v>
      </c>
      <c r="E8" s="12">
        <v>5</v>
      </c>
      <c r="F8" s="13">
        <f t="shared" si="1"/>
        <v>12</v>
      </c>
      <c r="G8" s="13">
        <f t="shared" si="0"/>
        <v>16.666666666666664</v>
      </c>
    </row>
    <row r="9" spans="1:10" ht="18.75">
      <c r="A9" s="21" t="s">
        <v>7</v>
      </c>
      <c r="B9" s="9"/>
      <c r="C9" s="9">
        <v>1</v>
      </c>
      <c r="D9" s="9">
        <v>1</v>
      </c>
      <c r="E9" s="9"/>
      <c r="F9" s="10">
        <f t="shared" ref="F9:F15" si="2">SUM(B9:E9)</f>
        <v>2</v>
      </c>
      <c r="G9" s="10">
        <f t="shared" si="0"/>
        <v>0</v>
      </c>
      <c r="H9" s="24"/>
    </row>
    <row r="10" spans="1:10" ht="18.75">
      <c r="A10" s="22" t="s">
        <v>8</v>
      </c>
      <c r="B10" s="12"/>
      <c r="C10" s="12"/>
      <c r="D10" s="12"/>
      <c r="E10" s="12">
        <v>1</v>
      </c>
      <c r="F10" s="13">
        <f t="shared" si="2"/>
        <v>1</v>
      </c>
      <c r="G10" s="13">
        <f t="shared" si="0"/>
        <v>0</v>
      </c>
      <c r="J10" s="25"/>
    </row>
    <row r="11" spans="1:10" ht="18.75">
      <c r="A11" s="21" t="s">
        <v>9</v>
      </c>
      <c r="B11" s="9"/>
      <c r="C11" s="9">
        <v>2</v>
      </c>
      <c r="D11" s="9">
        <v>1</v>
      </c>
      <c r="E11" s="9">
        <v>1</v>
      </c>
      <c r="F11" s="10">
        <f t="shared" si="2"/>
        <v>4</v>
      </c>
      <c r="G11" s="10">
        <f>B11/F11*100</f>
        <v>0</v>
      </c>
      <c r="J11" s="23"/>
    </row>
    <row r="12" spans="1:10" ht="18.75">
      <c r="A12" s="22" t="s">
        <v>10</v>
      </c>
      <c r="B12" s="12"/>
      <c r="C12" s="12"/>
      <c r="D12" s="12"/>
      <c r="E12" s="12"/>
      <c r="F12" s="13">
        <f t="shared" si="2"/>
        <v>0</v>
      </c>
      <c r="G12" s="13">
        <v>0</v>
      </c>
      <c r="H12" s="24"/>
    </row>
    <row r="13" spans="1:10" ht="18.75">
      <c r="A13" s="21" t="s">
        <v>11</v>
      </c>
      <c r="B13" s="9"/>
      <c r="C13" s="9"/>
      <c r="D13" s="9"/>
      <c r="E13" s="9"/>
      <c r="F13" s="10">
        <f t="shared" si="2"/>
        <v>0</v>
      </c>
      <c r="G13" s="10"/>
      <c r="J13" s="23"/>
    </row>
    <row r="14" spans="1:10" ht="18.75">
      <c r="A14" s="22" t="s">
        <v>12</v>
      </c>
      <c r="B14" s="12"/>
      <c r="C14" s="12"/>
      <c r="D14" s="12"/>
      <c r="E14" s="12"/>
      <c r="F14" s="13">
        <f t="shared" si="2"/>
        <v>0</v>
      </c>
      <c r="G14" s="13">
        <v>0</v>
      </c>
    </row>
    <row r="15" spans="1:10" ht="18.75">
      <c r="A15" s="26" t="s">
        <v>31</v>
      </c>
      <c r="B15" s="15">
        <v>5</v>
      </c>
      <c r="C15" s="15">
        <v>5</v>
      </c>
      <c r="D15" s="15">
        <v>5</v>
      </c>
      <c r="E15" s="15">
        <v>3</v>
      </c>
      <c r="F15" s="16">
        <f t="shared" si="2"/>
        <v>18</v>
      </c>
      <c r="G15" s="16">
        <f>B15/F15*100</f>
        <v>27.777777777777779</v>
      </c>
    </row>
    <row r="16" spans="1:10" ht="18.75">
      <c r="A16" s="26" t="s">
        <v>33</v>
      </c>
      <c r="B16" s="15">
        <v>1</v>
      </c>
      <c r="C16" s="15"/>
      <c r="D16" s="15">
        <v>1</v>
      </c>
      <c r="E16" s="15"/>
      <c r="F16" s="16">
        <f t="shared" ref="F16" si="3">SUM(B16:E16)</f>
        <v>2</v>
      </c>
      <c r="G16" s="16">
        <f>B16/F16*100</f>
        <v>50</v>
      </c>
    </row>
    <row r="17" spans="1:10">
      <c r="A17" s="23"/>
      <c r="B17" s="23"/>
      <c r="C17" s="23"/>
      <c r="D17" s="23"/>
      <c r="E17" s="23"/>
      <c r="F17" s="24"/>
      <c r="G17" s="24"/>
      <c r="I17" s="23"/>
    </row>
    <row r="18" spans="1:10">
      <c r="A18" s="23"/>
      <c r="B18" s="23"/>
      <c r="C18" s="23"/>
      <c r="D18" s="23"/>
      <c r="E18" s="23"/>
      <c r="F18" s="24"/>
      <c r="G18" s="24"/>
    </row>
    <row r="19" spans="1:10" ht="26.25">
      <c r="A19" s="33" t="s">
        <v>20</v>
      </c>
      <c r="B19" s="25"/>
      <c r="C19" s="23"/>
      <c r="D19" s="23"/>
      <c r="E19" s="23"/>
      <c r="F19" s="24"/>
      <c r="G19" s="24"/>
    </row>
    <row r="20" spans="1:10" ht="18.75">
      <c r="A20" s="31" t="s">
        <v>21</v>
      </c>
      <c r="B20" s="31"/>
      <c r="C20" s="23"/>
      <c r="D20" s="23"/>
      <c r="E20" s="23"/>
      <c r="F20" s="24"/>
      <c r="G20" s="24"/>
    </row>
    <row r="21" spans="1:10">
      <c r="C21" s="23"/>
      <c r="D21" s="23"/>
      <c r="E21" s="23"/>
      <c r="F21" s="24"/>
      <c r="G21" s="24"/>
    </row>
    <row r="22" spans="1:10">
      <c r="A22" s="23"/>
      <c r="B22" s="23"/>
      <c r="C22" s="23"/>
      <c r="D22" s="23"/>
      <c r="E22" s="23"/>
      <c r="F22" s="24"/>
      <c r="G22" s="24"/>
    </row>
    <row r="23" spans="1:10">
      <c r="A23" s="23"/>
      <c r="B23" s="23"/>
      <c r="C23" s="23"/>
      <c r="D23" s="23"/>
      <c r="E23" s="23"/>
      <c r="F23" s="24"/>
      <c r="G23" s="24"/>
      <c r="J23" s="23"/>
    </row>
    <row r="24" spans="1:10">
      <c r="A24" s="23"/>
      <c r="B24" s="23"/>
      <c r="C24" s="23"/>
      <c r="D24" s="23"/>
      <c r="E24" s="23"/>
      <c r="F24" s="24"/>
      <c r="G24" s="24"/>
      <c r="J24" s="23"/>
    </row>
    <row r="25" spans="1:10">
      <c r="A25" s="23"/>
      <c r="B25" s="23"/>
      <c r="C25" s="23"/>
      <c r="D25" s="23"/>
      <c r="E25" s="23"/>
      <c r="F25" s="24"/>
      <c r="G25" s="24"/>
    </row>
    <row r="26" spans="1:10">
      <c r="A26" s="23"/>
      <c r="B26" s="23"/>
      <c r="C26" s="23"/>
      <c r="D26" s="23"/>
      <c r="E26" s="23"/>
      <c r="F26" s="24"/>
      <c r="G26" s="24"/>
      <c r="I26" s="23"/>
    </row>
    <row r="27" spans="1:10">
      <c r="A27" s="23"/>
      <c r="B27" s="23"/>
      <c r="C27" s="23"/>
      <c r="D27" s="23"/>
      <c r="E27" s="23"/>
      <c r="F27" s="24"/>
      <c r="G27" s="24"/>
    </row>
    <row r="28" spans="1:10">
      <c r="A28" s="23"/>
      <c r="B28" s="23"/>
      <c r="C28" s="23"/>
      <c r="D28" s="23"/>
      <c r="E28" s="23"/>
      <c r="F28" s="24"/>
      <c r="G28" s="24"/>
      <c r="J28" s="23"/>
    </row>
    <row r="29" spans="1:10">
      <c r="A29" s="23"/>
      <c r="B29" s="23"/>
      <c r="C29" s="23"/>
      <c r="D29" s="23"/>
      <c r="E29" s="23"/>
      <c r="F29" s="24"/>
      <c r="G29" s="24"/>
    </row>
    <row r="30" spans="1:10">
      <c r="A30" s="23"/>
      <c r="B30" s="23"/>
      <c r="C30" s="23"/>
      <c r="D30" s="23"/>
      <c r="E30" s="23"/>
      <c r="F30" s="24"/>
      <c r="G30" s="24"/>
    </row>
    <row r="37" spans="2:8">
      <c r="B37" s="23"/>
      <c r="C37" s="23"/>
      <c r="D37" s="23"/>
      <c r="E37" s="23"/>
      <c r="F37" s="23"/>
      <c r="G37" s="24"/>
      <c r="H37" s="24"/>
    </row>
    <row r="38" spans="2:8">
      <c r="B38" s="23"/>
      <c r="C38" s="23"/>
      <c r="D38" s="23"/>
      <c r="E38" s="23"/>
      <c r="F38" s="23"/>
      <c r="G38" s="24"/>
      <c r="H38" s="24"/>
    </row>
    <row r="39" spans="2:8">
      <c r="B39" s="23"/>
      <c r="C39" s="23"/>
      <c r="D39" s="23"/>
      <c r="E39" s="23"/>
      <c r="F39" s="23"/>
      <c r="G39" s="24"/>
      <c r="H39" s="24"/>
    </row>
    <row r="40" spans="2:8">
      <c r="B40" s="23"/>
      <c r="C40" s="23"/>
      <c r="D40" s="23"/>
      <c r="E40" s="23"/>
      <c r="F40" s="23"/>
      <c r="G40" s="24"/>
      <c r="H40" s="24"/>
    </row>
    <row r="41" spans="2:8">
      <c r="B41" s="23"/>
      <c r="C41" s="23"/>
      <c r="D41" s="23"/>
      <c r="E41" s="23"/>
      <c r="F41" s="23"/>
      <c r="G41" s="24"/>
      <c r="H41" s="24"/>
    </row>
  </sheetData>
  <sheetProtection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G30"/>
  <sheetViews>
    <sheetView workbookViewId="0">
      <selection activeCell="A2" sqref="A2:XFD2"/>
    </sheetView>
  </sheetViews>
  <sheetFormatPr baseColWidth="10" defaultRowHeight="15"/>
  <cols>
    <col min="1" max="1" width="28" customWidth="1"/>
  </cols>
  <sheetData>
    <row r="2" spans="1:7" ht="21">
      <c r="A2" s="34" t="s">
        <v>34</v>
      </c>
      <c r="B2" s="38"/>
      <c r="C2" s="38"/>
      <c r="D2" s="38"/>
      <c r="E2" s="38"/>
      <c r="F2" s="39"/>
      <c r="G2" s="39"/>
    </row>
    <row r="3" spans="1:7" ht="21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0</v>
      </c>
      <c r="F3" s="20" t="s">
        <v>22</v>
      </c>
      <c r="G3" s="20" t="s">
        <v>18</v>
      </c>
    </row>
    <row r="4" spans="1:7" ht="18.75">
      <c r="A4" s="21" t="s">
        <v>1</v>
      </c>
      <c r="B4" s="9"/>
      <c r="C4" s="9"/>
      <c r="D4" s="9"/>
      <c r="E4" s="9"/>
      <c r="F4" s="10">
        <f>SUM(B4:E4)</f>
        <v>0</v>
      </c>
      <c r="G4" s="10" t="e">
        <f t="shared" ref="G4:G11" si="0">B4/F4*100</f>
        <v>#DIV/0!</v>
      </c>
    </row>
    <row r="5" spans="1:7" ht="18.75">
      <c r="A5" s="22" t="s">
        <v>2</v>
      </c>
      <c r="B5" s="12">
        <v>10</v>
      </c>
      <c r="C5" s="12">
        <v>9</v>
      </c>
      <c r="D5" s="12">
        <v>11</v>
      </c>
      <c r="E5" s="12">
        <v>5</v>
      </c>
      <c r="F5" s="13">
        <f t="shared" ref="F5:F9" si="1">SUM(B5:E5)</f>
        <v>35</v>
      </c>
      <c r="G5" s="13">
        <f t="shared" si="0"/>
        <v>28.571428571428569</v>
      </c>
    </row>
    <row r="6" spans="1:7" ht="18.75">
      <c r="A6" s="21" t="s">
        <v>32</v>
      </c>
      <c r="B6" s="9"/>
      <c r="C6" s="9"/>
      <c r="D6" s="9"/>
      <c r="E6" s="9"/>
      <c r="F6" s="10">
        <f t="shared" si="1"/>
        <v>0</v>
      </c>
      <c r="G6" s="10"/>
    </row>
    <row r="7" spans="1:7" ht="18.75">
      <c r="A7" s="22" t="s">
        <v>4</v>
      </c>
      <c r="B7" s="12">
        <v>5</v>
      </c>
      <c r="C7" s="12">
        <v>5</v>
      </c>
      <c r="D7" s="12">
        <v>6</v>
      </c>
      <c r="E7" s="12">
        <v>7</v>
      </c>
      <c r="F7" s="13">
        <f t="shared" si="1"/>
        <v>23</v>
      </c>
      <c r="G7" s="13">
        <f t="shared" si="0"/>
        <v>21.739130434782609</v>
      </c>
    </row>
    <row r="8" spans="1:7" ht="18.75">
      <c r="A8" s="21" t="s">
        <v>5</v>
      </c>
      <c r="B8" s="9">
        <v>1</v>
      </c>
      <c r="C8" s="9">
        <v>1</v>
      </c>
      <c r="D8" s="9">
        <v>3</v>
      </c>
      <c r="E8" s="9"/>
      <c r="F8" s="10">
        <f t="shared" si="1"/>
        <v>5</v>
      </c>
      <c r="G8" s="10">
        <f t="shared" si="0"/>
        <v>20</v>
      </c>
    </row>
    <row r="9" spans="1:7" ht="18.75">
      <c r="A9" s="22" t="s">
        <v>6</v>
      </c>
      <c r="B9" s="12">
        <v>4</v>
      </c>
      <c r="C9" s="12">
        <v>6</v>
      </c>
      <c r="D9" s="12">
        <v>4</v>
      </c>
      <c r="E9" s="12">
        <v>2</v>
      </c>
      <c r="F9" s="13">
        <f t="shared" si="1"/>
        <v>16</v>
      </c>
      <c r="G9" s="13">
        <f t="shared" si="0"/>
        <v>25</v>
      </c>
    </row>
    <row r="10" spans="1:7" ht="18.75">
      <c r="A10" s="21" t="s">
        <v>7</v>
      </c>
      <c r="B10" s="9"/>
      <c r="C10" s="9">
        <v>1</v>
      </c>
      <c r="D10" s="9"/>
      <c r="E10" s="9"/>
      <c r="F10" s="10">
        <f t="shared" ref="F10:F17" si="2">SUM(B10:E10)</f>
        <v>1</v>
      </c>
      <c r="G10" s="10">
        <f t="shared" si="0"/>
        <v>0</v>
      </c>
    </row>
    <row r="11" spans="1:7" ht="18.75">
      <c r="A11" s="22" t="s">
        <v>8</v>
      </c>
      <c r="B11" s="12">
        <v>1</v>
      </c>
      <c r="C11" s="12">
        <v>2</v>
      </c>
      <c r="D11" s="12">
        <v>1</v>
      </c>
      <c r="E11" s="12"/>
      <c r="F11" s="13">
        <f t="shared" si="2"/>
        <v>4</v>
      </c>
      <c r="G11" s="13">
        <f t="shared" si="0"/>
        <v>25</v>
      </c>
    </row>
    <row r="12" spans="1:7" ht="18.75">
      <c r="A12" s="21" t="s">
        <v>9</v>
      </c>
      <c r="B12" s="9">
        <v>1</v>
      </c>
      <c r="C12" s="9"/>
      <c r="D12" s="9"/>
      <c r="E12" s="9"/>
      <c r="F12" s="10">
        <f t="shared" si="2"/>
        <v>1</v>
      </c>
      <c r="G12" s="10">
        <f>B12/F12*100</f>
        <v>100</v>
      </c>
    </row>
    <row r="13" spans="1:7" ht="18.75">
      <c r="A13" s="22" t="s">
        <v>10</v>
      </c>
      <c r="B13" s="12"/>
      <c r="C13" s="12"/>
      <c r="D13" s="12"/>
      <c r="E13" s="12"/>
      <c r="F13" s="13">
        <f t="shared" si="2"/>
        <v>0</v>
      </c>
      <c r="G13" s="13">
        <v>0</v>
      </c>
    </row>
    <row r="14" spans="1:7" ht="18.75">
      <c r="A14" s="21" t="s">
        <v>11</v>
      </c>
      <c r="B14" s="9"/>
      <c r="C14" s="9"/>
      <c r="D14" s="9"/>
      <c r="E14" s="9"/>
      <c r="F14" s="10">
        <f t="shared" si="2"/>
        <v>0</v>
      </c>
      <c r="G14" s="10"/>
    </row>
    <row r="15" spans="1:7" ht="18.75">
      <c r="A15" s="22" t="s">
        <v>12</v>
      </c>
      <c r="B15" s="12"/>
      <c r="C15" s="12"/>
      <c r="D15" s="12"/>
      <c r="E15" s="12"/>
      <c r="F15" s="13">
        <f t="shared" si="2"/>
        <v>0</v>
      </c>
      <c r="G15" s="13">
        <v>0</v>
      </c>
    </row>
    <row r="16" spans="1:7" ht="18.75">
      <c r="A16" s="26" t="s">
        <v>31</v>
      </c>
      <c r="B16" s="15">
        <v>7</v>
      </c>
      <c r="C16" s="15">
        <v>6</v>
      </c>
      <c r="D16" s="15">
        <v>4</v>
      </c>
      <c r="E16" s="15">
        <v>3</v>
      </c>
      <c r="F16" s="16">
        <f t="shared" si="2"/>
        <v>20</v>
      </c>
      <c r="G16" s="16">
        <f>B16/F16*100</f>
        <v>35</v>
      </c>
    </row>
    <row r="17" spans="1:7" ht="18.75">
      <c r="A17" s="26" t="s">
        <v>33</v>
      </c>
      <c r="B17" s="15"/>
      <c r="C17" s="15"/>
      <c r="D17" s="15">
        <v>1</v>
      </c>
      <c r="E17" s="15"/>
      <c r="F17" s="16">
        <f t="shared" si="2"/>
        <v>1</v>
      </c>
      <c r="G17" s="16">
        <f>B17/F17*100</f>
        <v>0</v>
      </c>
    </row>
    <row r="18" spans="1:7">
      <c r="A18" s="23"/>
      <c r="B18" s="23"/>
      <c r="C18" s="23"/>
      <c r="D18" s="23"/>
      <c r="E18" s="23"/>
      <c r="F18" s="24"/>
      <c r="G18" s="24"/>
    </row>
    <row r="19" spans="1:7">
      <c r="A19" s="23"/>
      <c r="B19" s="23"/>
      <c r="C19" s="23"/>
      <c r="D19" s="23"/>
      <c r="E19" s="23"/>
      <c r="F19" s="24"/>
      <c r="G19" s="24"/>
    </row>
    <row r="20" spans="1:7" ht="26.25">
      <c r="A20" s="33" t="s">
        <v>20</v>
      </c>
      <c r="B20" s="25"/>
      <c r="C20" s="23"/>
      <c r="D20" s="23"/>
      <c r="E20" s="23"/>
      <c r="F20" s="24"/>
      <c r="G20" s="24"/>
    </row>
    <row r="21" spans="1:7" ht="18.75">
      <c r="A21" s="31" t="s">
        <v>21</v>
      </c>
      <c r="B21" s="31"/>
      <c r="C21" s="23"/>
      <c r="D21" s="23"/>
      <c r="E21" s="23"/>
      <c r="F21" s="24"/>
      <c r="G21" s="24"/>
    </row>
    <row r="22" spans="1:7">
      <c r="A22" s="18"/>
      <c r="B22" s="18"/>
      <c r="C22" s="23"/>
      <c r="D22" s="23"/>
      <c r="E22" s="23"/>
      <c r="F22" s="24"/>
      <c r="G22" s="24"/>
    </row>
    <row r="23" spans="1:7">
      <c r="A23" s="23"/>
      <c r="B23" s="23"/>
      <c r="C23" s="23"/>
      <c r="D23" s="23"/>
      <c r="E23" s="23"/>
      <c r="F23" s="24"/>
      <c r="G23" s="24"/>
    </row>
    <row r="24" spans="1:7">
      <c r="A24" s="23"/>
      <c r="B24" s="23"/>
      <c r="C24" s="23"/>
      <c r="D24" s="23"/>
      <c r="E24" s="23"/>
      <c r="F24" s="24"/>
      <c r="G24" s="24"/>
    </row>
    <row r="25" spans="1:7">
      <c r="A25" s="23"/>
      <c r="B25" s="23"/>
      <c r="C25" s="23"/>
      <c r="D25" s="23"/>
      <c r="E25" s="23"/>
      <c r="F25" s="24"/>
      <c r="G25" s="24"/>
    </row>
    <row r="26" spans="1:7">
      <c r="A26" s="23"/>
      <c r="B26" s="23"/>
      <c r="C26" s="23"/>
      <c r="D26" s="23"/>
      <c r="E26" s="23"/>
      <c r="F26" s="24"/>
      <c r="G26" s="24"/>
    </row>
    <row r="27" spans="1:7">
      <c r="A27" s="23"/>
      <c r="B27" s="23"/>
      <c r="C27" s="23"/>
      <c r="D27" s="23"/>
      <c r="E27" s="23"/>
      <c r="F27" s="24"/>
      <c r="G27" s="24"/>
    </row>
    <row r="28" spans="1:7">
      <c r="A28" s="23"/>
      <c r="B28" s="23"/>
      <c r="C28" s="23"/>
      <c r="D28" s="23"/>
      <c r="E28" s="23"/>
      <c r="F28" s="24"/>
      <c r="G28" s="24"/>
    </row>
    <row r="29" spans="1:7">
      <c r="A29" s="23"/>
      <c r="B29" s="23"/>
      <c r="C29" s="23"/>
      <c r="D29" s="23"/>
      <c r="E29" s="23"/>
      <c r="F29" s="24"/>
      <c r="G29" s="24"/>
    </row>
    <row r="30" spans="1:7">
      <c r="A30" s="23"/>
      <c r="B30" s="23"/>
      <c r="C30" s="23"/>
      <c r="D30" s="23"/>
      <c r="E30" s="23"/>
      <c r="F30" s="24"/>
      <c r="G30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31"/>
  <sheetViews>
    <sheetView workbookViewId="0">
      <selection activeCell="A4" sqref="A4"/>
    </sheetView>
  </sheetViews>
  <sheetFormatPr baseColWidth="10" defaultRowHeight="15"/>
  <cols>
    <col min="1" max="1" width="35.42578125" customWidth="1"/>
    <col min="2" max="2" width="9.5703125" customWidth="1"/>
    <col min="3" max="3" width="10.42578125" customWidth="1"/>
    <col min="7" max="7" width="21.42578125" customWidth="1"/>
  </cols>
  <sheetData>
    <row r="3" spans="1:7" ht="21">
      <c r="A3" s="34" t="s">
        <v>36</v>
      </c>
      <c r="B3" s="38"/>
      <c r="C3" s="38"/>
      <c r="D3" s="38"/>
      <c r="E3" s="38"/>
      <c r="F3" s="39"/>
      <c r="G3" s="39"/>
    </row>
    <row r="4" spans="1:7" ht="21">
      <c r="A4" s="19" t="s">
        <v>14</v>
      </c>
      <c r="B4" s="20" t="s">
        <v>15</v>
      </c>
      <c r="C4" s="20" t="s">
        <v>16</v>
      </c>
      <c r="D4" s="20" t="s">
        <v>17</v>
      </c>
      <c r="E4" s="20" t="s">
        <v>0</v>
      </c>
      <c r="F4" s="20" t="s">
        <v>22</v>
      </c>
      <c r="G4" s="20" t="s">
        <v>18</v>
      </c>
    </row>
    <row r="5" spans="1:7" ht="18.75">
      <c r="A5" s="21" t="s">
        <v>1</v>
      </c>
      <c r="B5" s="9"/>
      <c r="C5" s="9"/>
      <c r="D5" s="9"/>
      <c r="E5" s="9"/>
      <c r="F5" s="10">
        <f>SUM(B5:E5)</f>
        <v>0</v>
      </c>
      <c r="G5" s="10" t="e">
        <f t="shared" ref="G5:G12" si="0">B5/F5*100</f>
        <v>#DIV/0!</v>
      </c>
    </row>
    <row r="6" spans="1:7" ht="18.75">
      <c r="A6" s="22" t="s">
        <v>2</v>
      </c>
      <c r="B6" s="12">
        <v>7</v>
      </c>
      <c r="C6" s="12">
        <v>11</v>
      </c>
      <c r="D6" s="12">
        <v>12</v>
      </c>
      <c r="E6" s="12">
        <v>10</v>
      </c>
      <c r="F6" s="13">
        <f t="shared" ref="F6:F10" si="1">SUM(B6:E6)</f>
        <v>40</v>
      </c>
      <c r="G6" s="13">
        <f t="shared" si="0"/>
        <v>17.5</v>
      </c>
    </row>
    <row r="7" spans="1:7" ht="18.75">
      <c r="A7" s="21" t="s">
        <v>32</v>
      </c>
      <c r="B7" s="9"/>
      <c r="C7" s="9"/>
      <c r="D7" s="9"/>
      <c r="E7" s="9"/>
      <c r="F7" s="10">
        <f t="shared" si="1"/>
        <v>0</v>
      </c>
      <c r="G7" s="10"/>
    </row>
    <row r="8" spans="1:7" ht="18.75">
      <c r="A8" s="22" t="s">
        <v>4</v>
      </c>
      <c r="B8" s="12">
        <v>4</v>
      </c>
      <c r="C8" s="12">
        <v>5</v>
      </c>
      <c r="D8" s="12">
        <v>4</v>
      </c>
      <c r="E8" s="12">
        <v>4</v>
      </c>
      <c r="F8" s="13">
        <f t="shared" si="1"/>
        <v>17</v>
      </c>
      <c r="G8" s="13">
        <f t="shared" si="0"/>
        <v>23.52941176470588</v>
      </c>
    </row>
    <row r="9" spans="1:7" ht="18.75">
      <c r="A9" s="21" t="s">
        <v>5</v>
      </c>
      <c r="B9" s="9">
        <v>3</v>
      </c>
      <c r="C9" s="9"/>
      <c r="D9" s="9">
        <v>2</v>
      </c>
      <c r="E9" s="9"/>
      <c r="F9" s="10">
        <f t="shared" si="1"/>
        <v>5</v>
      </c>
      <c r="G9" s="10">
        <f t="shared" si="0"/>
        <v>60</v>
      </c>
    </row>
    <row r="10" spans="1:7" ht="18.75">
      <c r="A10" s="22" t="s">
        <v>6</v>
      </c>
      <c r="B10" s="12">
        <v>6</v>
      </c>
      <c r="C10" s="12">
        <v>3</v>
      </c>
      <c r="D10" s="12">
        <v>2</v>
      </c>
      <c r="E10" s="12">
        <v>1</v>
      </c>
      <c r="F10" s="13">
        <f t="shared" si="1"/>
        <v>12</v>
      </c>
      <c r="G10" s="13">
        <f t="shared" si="0"/>
        <v>50</v>
      </c>
    </row>
    <row r="11" spans="1:7" ht="18.75">
      <c r="A11" s="21" t="s">
        <v>7</v>
      </c>
      <c r="B11" s="9"/>
      <c r="C11" s="9">
        <v>1</v>
      </c>
      <c r="D11" s="9">
        <v>1</v>
      </c>
      <c r="E11" s="9"/>
      <c r="F11" s="10">
        <f t="shared" ref="F11:F18" si="2">SUM(B11:E11)</f>
        <v>2</v>
      </c>
      <c r="G11" s="10">
        <f t="shared" si="0"/>
        <v>0</v>
      </c>
    </row>
    <row r="12" spans="1:7" ht="18.75">
      <c r="A12" s="22" t="s">
        <v>8</v>
      </c>
      <c r="B12" s="12">
        <v>1</v>
      </c>
      <c r="C12" s="12"/>
      <c r="D12" s="12"/>
      <c r="E12" s="12"/>
      <c r="F12" s="13">
        <f t="shared" si="2"/>
        <v>1</v>
      </c>
      <c r="G12" s="13">
        <f t="shared" si="0"/>
        <v>100</v>
      </c>
    </row>
    <row r="13" spans="1:7" ht="18.75">
      <c r="A13" s="21" t="s">
        <v>9</v>
      </c>
      <c r="B13" s="9"/>
      <c r="C13" s="9">
        <v>1</v>
      </c>
      <c r="D13" s="9"/>
      <c r="E13" s="9">
        <v>1</v>
      </c>
      <c r="F13" s="10">
        <f t="shared" si="2"/>
        <v>2</v>
      </c>
      <c r="G13" s="10">
        <f>B13/F13*100</f>
        <v>0</v>
      </c>
    </row>
    <row r="14" spans="1:7" ht="18.75">
      <c r="A14" s="22" t="s">
        <v>10</v>
      </c>
      <c r="B14" s="12"/>
      <c r="C14" s="12"/>
      <c r="D14" s="12"/>
      <c r="E14" s="12"/>
      <c r="F14" s="13">
        <f t="shared" si="2"/>
        <v>0</v>
      </c>
      <c r="G14" s="13">
        <v>0</v>
      </c>
    </row>
    <row r="15" spans="1:7" ht="18.75">
      <c r="A15" s="21" t="s">
        <v>11</v>
      </c>
      <c r="B15" s="9"/>
      <c r="C15" s="9"/>
      <c r="D15" s="9"/>
      <c r="E15" s="9"/>
      <c r="F15" s="10">
        <f t="shared" si="2"/>
        <v>0</v>
      </c>
      <c r="G15" s="10"/>
    </row>
    <row r="16" spans="1:7" ht="18.75">
      <c r="A16" s="22" t="s">
        <v>12</v>
      </c>
      <c r="B16" s="12"/>
      <c r="C16" s="12"/>
      <c r="D16" s="12"/>
      <c r="E16" s="12"/>
      <c r="F16" s="13">
        <f t="shared" si="2"/>
        <v>0</v>
      </c>
      <c r="G16" s="13">
        <v>0</v>
      </c>
    </row>
    <row r="17" spans="1:7" ht="18.75">
      <c r="A17" s="26" t="s">
        <v>31</v>
      </c>
      <c r="B17" s="15">
        <v>4</v>
      </c>
      <c r="C17" s="15">
        <v>4</v>
      </c>
      <c r="D17" s="15">
        <v>4</v>
      </c>
      <c r="E17" s="15">
        <v>1</v>
      </c>
      <c r="F17" s="16">
        <f t="shared" si="2"/>
        <v>13</v>
      </c>
      <c r="G17" s="16">
        <f>B17/F17*100</f>
        <v>30.76923076923077</v>
      </c>
    </row>
    <row r="18" spans="1:7" ht="18.75">
      <c r="A18" s="26" t="s">
        <v>33</v>
      </c>
      <c r="B18" s="15"/>
      <c r="C18" s="15"/>
      <c r="D18" s="15"/>
      <c r="E18" s="15">
        <v>1</v>
      </c>
      <c r="F18" s="16">
        <f t="shared" si="2"/>
        <v>1</v>
      </c>
      <c r="G18" s="16">
        <f>B18/F18*100</f>
        <v>0</v>
      </c>
    </row>
    <row r="19" spans="1:7">
      <c r="A19" s="23"/>
      <c r="B19" s="23"/>
      <c r="C19" s="23"/>
      <c r="D19" s="23"/>
      <c r="E19" s="23"/>
      <c r="F19" s="24"/>
      <c r="G19" s="24"/>
    </row>
    <row r="20" spans="1:7">
      <c r="A20" s="23"/>
      <c r="B20" s="23"/>
      <c r="C20" s="23"/>
      <c r="D20" s="23"/>
      <c r="E20" s="23"/>
      <c r="F20" s="24"/>
      <c r="G20" s="24"/>
    </row>
    <row r="21" spans="1:7" ht="26.25">
      <c r="A21" s="33" t="s">
        <v>20</v>
      </c>
      <c r="B21" s="25"/>
      <c r="C21" s="23"/>
      <c r="D21" s="23"/>
      <c r="E21" s="23"/>
      <c r="F21" s="24"/>
      <c r="G21" s="24"/>
    </row>
    <row r="22" spans="1:7" ht="18.75">
      <c r="A22" s="31" t="s">
        <v>21</v>
      </c>
      <c r="B22" s="31"/>
      <c r="C22" s="23"/>
      <c r="D22" s="23"/>
      <c r="E22" s="23"/>
      <c r="F22" s="24"/>
      <c r="G22" s="24"/>
    </row>
    <row r="23" spans="1:7">
      <c r="A23" s="18"/>
      <c r="B23" s="18"/>
      <c r="C23" s="23"/>
      <c r="D23" s="23"/>
      <c r="E23" s="23"/>
      <c r="F23" s="24"/>
      <c r="G23" s="24"/>
    </row>
    <row r="24" spans="1:7">
      <c r="A24" s="23"/>
      <c r="B24" s="23"/>
      <c r="C24" s="23"/>
      <c r="D24" s="23"/>
      <c r="E24" s="23"/>
      <c r="F24" s="24"/>
      <c r="G24" s="24"/>
    </row>
    <row r="25" spans="1:7">
      <c r="A25" s="23"/>
      <c r="B25" s="23"/>
      <c r="C25" s="23"/>
      <c r="D25" s="23"/>
      <c r="E25" s="23"/>
      <c r="F25" s="24"/>
      <c r="G25" s="24"/>
    </row>
    <row r="26" spans="1:7">
      <c r="A26" s="23"/>
      <c r="B26" s="23"/>
      <c r="C26" s="23"/>
      <c r="D26" s="23"/>
      <c r="E26" s="23"/>
      <c r="F26" s="24"/>
      <c r="G26" s="24"/>
    </row>
    <row r="27" spans="1:7">
      <c r="A27" s="23"/>
      <c r="B27" s="23"/>
      <c r="C27" s="23"/>
      <c r="D27" s="23"/>
      <c r="E27" s="23"/>
      <c r="F27" s="24"/>
      <c r="G27" s="24"/>
    </row>
    <row r="28" spans="1:7">
      <c r="A28" s="23"/>
      <c r="B28" s="23"/>
      <c r="C28" s="23"/>
      <c r="D28" s="23"/>
      <c r="E28" s="23"/>
      <c r="F28" s="24"/>
      <c r="G28" s="24"/>
    </row>
    <row r="29" spans="1:7">
      <c r="A29" s="23"/>
      <c r="B29" s="23"/>
      <c r="C29" s="23"/>
      <c r="D29" s="23"/>
      <c r="E29" s="23"/>
      <c r="F29" s="24"/>
      <c r="G29" s="24"/>
    </row>
    <row r="30" spans="1:7">
      <c r="A30" s="23"/>
      <c r="B30" s="23"/>
      <c r="C30" s="23"/>
      <c r="D30" s="23"/>
      <c r="E30" s="23"/>
      <c r="F30" s="24"/>
      <c r="G30" s="24"/>
    </row>
    <row r="31" spans="1:7">
      <c r="A31" s="23"/>
      <c r="B31" s="23"/>
      <c r="C31" s="23"/>
      <c r="D31" s="23"/>
      <c r="E31" s="23"/>
      <c r="F31" s="24"/>
      <c r="G31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30"/>
  <sheetViews>
    <sheetView workbookViewId="0">
      <selection activeCell="A2" sqref="A2:G30"/>
    </sheetView>
  </sheetViews>
  <sheetFormatPr baseColWidth="10" defaultRowHeight="15"/>
  <cols>
    <col min="1" max="1" width="35.42578125" customWidth="1"/>
  </cols>
  <sheetData>
    <row r="2" spans="1:7" ht="21">
      <c r="A2" s="34" t="s">
        <v>35</v>
      </c>
      <c r="B2" s="38"/>
      <c r="C2" s="38"/>
      <c r="D2" s="38"/>
      <c r="E2" s="38"/>
      <c r="F2" s="39"/>
      <c r="G2" s="39"/>
    </row>
    <row r="3" spans="1:7" ht="21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0</v>
      </c>
      <c r="F3" s="20" t="s">
        <v>22</v>
      </c>
      <c r="G3" s="20" t="s">
        <v>18</v>
      </c>
    </row>
    <row r="4" spans="1:7" ht="18.75">
      <c r="A4" s="21" t="s">
        <v>1</v>
      </c>
      <c r="B4" s="9">
        <v>1</v>
      </c>
      <c r="C4" s="9"/>
      <c r="D4" s="9"/>
      <c r="E4" s="9"/>
      <c r="F4" s="10">
        <f>SUM(B4:E4)</f>
        <v>1</v>
      </c>
      <c r="G4" s="10">
        <f t="shared" ref="G4:G11" si="0">B4/F4*100</f>
        <v>100</v>
      </c>
    </row>
    <row r="5" spans="1:7" ht="18.75">
      <c r="A5" s="22" t="s">
        <v>2</v>
      </c>
      <c r="B5" s="12">
        <v>11</v>
      </c>
      <c r="C5" s="12">
        <v>6</v>
      </c>
      <c r="D5" s="12">
        <v>13</v>
      </c>
      <c r="E5" s="12">
        <v>5</v>
      </c>
      <c r="F5" s="13">
        <f t="shared" ref="F5:F9" si="1">SUM(B5:E5)</f>
        <v>35</v>
      </c>
      <c r="G5" s="13">
        <f t="shared" si="0"/>
        <v>31.428571428571427</v>
      </c>
    </row>
    <row r="6" spans="1:7" ht="18.75">
      <c r="A6" s="21" t="s">
        <v>32</v>
      </c>
      <c r="B6" s="9"/>
      <c r="C6" s="9"/>
      <c r="D6" s="9"/>
      <c r="E6" s="9"/>
      <c r="F6" s="10">
        <f t="shared" si="1"/>
        <v>0</v>
      </c>
      <c r="G6" s="10"/>
    </row>
    <row r="7" spans="1:7" ht="18.75">
      <c r="A7" s="22" t="s">
        <v>4</v>
      </c>
      <c r="B7" s="12">
        <v>7</v>
      </c>
      <c r="C7" s="12">
        <v>7</v>
      </c>
      <c r="D7" s="12">
        <v>6</v>
      </c>
      <c r="E7" s="12">
        <v>6</v>
      </c>
      <c r="F7" s="13">
        <f t="shared" si="1"/>
        <v>26</v>
      </c>
      <c r="G7" s="13">
        <f t="shared" si="0"/>
        <v>26.923076923076923</v>
      </c>
    </row>
    <row r="8" spans="1:7" ht="18.75">
      <c r="A8" s="21" t="s">
        <v>5</v>
      </c>
      <c r="B8" s="9">
        <v>1</v>
      </c>
      <c r="C8" s="9"/>
      <c r="D8" s="9">
        <v>2</v>
      </c>
      <c r="E8" s="9">
        <v>2</v>
      </c>
      <c r="F8" s="10">
        <f t="shared" si="1"/>
        <v>5</v>
      </c>
      <c r="G8" s="10">
        <f t="shared" si="0"/>
        <v>20</v>
      </c>
    </row>
    <row r="9" spans="1:7" ht="18.75">
      <c r="A9" s="22" t="s">
        <v>6</v>
      </c>
      <c r="B9" s="12">
        <v>3</v>
      </c>
      <c r="C9" s="12">
        <v>2</v>
      </c>
      <c r="D9" s="12">
        <v>3</v>
      </c>
      <c r="E9" s="12">
        <v>2</v>
      </c>
      <c r="F9" s="13">
        <f t="shared" si="1"/>
        <v>10</v>
      </c>
      <c r="G9" s="13">
        <f t="shared" si="0"/>
        <v>30</v>
      </c>
    </row>
    <row r="10" spans="1:7" ht="18.75">
      <c r="A10" s="21" t="s">
        <v>7</v>
      </c>
      <c r="B10" s="9"/>
      <c r="C10" s="9">
        <v>1</v>
      </c>
      <c r="D10" s="9">
        <v>1</v>
      </c>
      <c r="E10" s="9"/>
      <c r="F10" s="10">
        <f t="shared" ref="F10:F17" si="2">SUM(B10:E10)</f>
        <v>2</v>
      </c>
      <c r="G10" s="10">
        <f t="shared" si="0"/>
        <v>0</v>
      </c>
    </row>
    <row r="11" spans="1:7" ht="18.75">
      <c r="A11" s="22" t="s">
        <v>8</v>
      </c>
      <c r="B11" s="12">
        <v>2</v>
      </c>
      <c r="C11" s="12">
        <v>2</v>
      </c>
      <c r="D11" s="12"/>
      <c r="E11" s="12"/>
      <c r="F11" s="13">
        <f t="shared" si="2"/>
        <v>4</v>
      </c>
      <c r="G11" s="13">
        <f t="shared" si="0"/>
        <v>50</v>
      </c>
    </row>
    <row r="12" spans="1:7" ht="18.75">
      <c r="A12" s="21" t="s">
        <v>9</v>
      </c>
      <c r="B12" s="9"/>
      <c r="C12" s="9">
        <v>1</v>
      </c>
      <c r="D12" s="9"/>
      <c r="E12" s="9"/>
      <c r="F12" s="10">
        <f t="shared" si="2"/>
        <v>1</v>
      </c>
      <c r="G12" s="10">
        <f>B12/F12*100</f>
        <v>0</v>
      </c>
    </row>
    <row r="13" spans="1:7" ht="18.75">
      <c r="A13" s="22" t="s">
        <v>10</v>
      </c>
      <c r="B13" s="12"/>
      <c r="C13" s="12"/>
      <c r="D13" s="12"/>
      <c r="E13" s="12"/>
      <c r="F13" s="13">
        <f t="shared" si="2"/>
        <v>0</v>
      </c>
      <c r="G13" s="13">
        <v>0</v>
      </c>
    </row>
    <row r="14" spans="1:7" ht="18.75">
      <c r="A14" s="21" t="s">
        <v>11</v>
      </c>
      <c r="B14" s="9"/>
      <c r="C14" s="9"/>
      <c r="D14" s="9"/>
      <c r="E14" s="9"/>
      <c r="F14" s="10">
        <f t="shared" si="2"/>
        <v>0</v>
      </c>
      <c r="G14" s="10"/>
    </row>
    <row r="15" spans="1:7" ht="18.75">
      <c r="A15" s="22" t="s">
        <v>12</v>
      </c>
      <c r="B15" s="12"/>
      <c r="C15" s="12"/>
      <c r="D15" s="12"/>
      <c r="E15" s="12"/>
      <c r="F15" s="13">
        <f t="shared" si="2"/>
        <v>0</v>
      </c>
      <c r="G15" s="13">
        <v>0</v>
      </c>
    </row>
    <row r="16" spans="1:7" ht="18.75">
      <c r="A16" s="26" t="s">
        <v>31</v>
      </c>
      <c r="B16" s="15">
        <v>2</v>
      </c>
      <c r="C16" s="15">
        <v>7</v>
      </c>
      <c r="D16" s="15">
        <v>3</v>
      </c>
      <c r="E16" s="15">
        <v>4</v>
      </c>
      <c r="F16" s="16">
        <f t="shared" si="2"/>
        <v>16</v>
      </c>
      <c r="G16" s="16">
        <f>B16/F16*100</f>
        <v>12.5</v>
      </c>
    </row>
    <row r="17" spans="1:7" ht="18.75">
      <c r="A17" s="26" t="s">
        <v>33</v>
      </c>
      <c r="B17" s="15"/>
      <c r="C17" s="15">
        <v>1</v>
      </c>
      <c r="D17" s="15"/>
      <c r="E17" s="15">
        <v>1</v>
      </c>
      <c r="F17" s="16">
        <f t="shared" si="2"/>
        <v>2</v>
      </c>
      <c r="G17" s="16">
        <f>B17/F17*100</f>
        <v>0</v>
      </c>
    </row>
    <row r="18" spans="1:7">
      <c r="A18" s="23"/>
      <c r="B18" s="23"/>
      <c r="C18" s="23"/>
      <c r="D18" s="23"/>
      <c r="E18" s="23"/>
      <c r="F18" s="24"/>
      <c r="G18" s="24"/>
    </row>
    <row r="19" spans="1:7">
      <c r="A19" s="23"/>
      <c r="B19" s="23"/>
      <c r="C19" s="23"/>
      <c r="D19" s="23"/>
      <c r="E19" s="23"/>
      <c r="F19" s="24"/>
      <c r="G19" s="24"/>
    </row>
    <row r="20" spans="1:7" ht="26.25">
      <c r="A20" s="33" t="s">
        <v>20</v>
      </c>
      <c r="B20" s="25"/>
      <c r="C20" s="23"/>
      <c r="D20" s="23"/>
      <c r="E20" s="23"/>
      <c r="F20" s="24"/>
      <c r="G20" s="24"/>
    </row>
    <row r="21" spans="1:7" ht="18.75">
      <c r="A21" s="31" t="s">
        <v>21</v>
      </c>
      <c r="B21" s="31"/>
      <c r="C21" s="23"/>
      <c r="D21" s="23"/>
      <c r="E21" s="23"/>
      <c r="F21" s="24"/>
      <c r="G21" s="24"/>
    </row>
    <row r="22" spans="1:7">
      <c r="A22" s="18"/>
      <c r="B22" s="18"/>
      <c r="C22" s="23"/>
      <c r="D22" s="23"/>
      <c r="E22" s="23"/>
      <c r="F22" s="24"/>
      <c r="G22" s="24"/>
    </row>
    <row r="23" spans="1:7">
      <c r="A23" s="23"/>
      <c r="B23" s="23"/>
      <c r="C23" s="23"/>
      <c r="D23" s="23"/>
      <c r="E23" s="23"/>
      <c r="F23" s="24"/>
      <c r="G23" s="24"/>
    </row>
    <row r="24" spans="1:7">
      <c r="A24" s="23"/>
      <c r="B24" s="23"/>
      <c r="C24" s="23"/>
      <c r="D24" s="23"/>
      <c r="E24" s="23"/>
      <c r="F24" s="24"/>
      <c r="G24" s="24"/>
    </row>
    <row r="25" spans="1:7">
      <c r="A25" s="23"/>
      <c r="B25" s="23"/>
      <c r="C25" s="23"/>
      <c r="D25" s="23"/>
      <c r="E25" s="23"/>
      <c r="F25" s="24"/>
      <c r="G25" s="24"/>
    </row>
    <row r="26" spans="1:7">
      <c r="A26" s="23"/>
      <c r="B26" s="23"/>
      <c r="C26" s="23"/>
      <c r="D26" s="23"/>
      <c r="E26" s="23"/>
      <c r="F26" s="24"/>
      <c r="G26" s="24"/>
    </row>
    <row r="27" spans="1:7">
      <c r="A27" s="23"/>
      <c r="B27" s="23"/>
      <c r="C27" s="23"/>
      <c r="D27" s="23"/>
      <c r="E27" s="23"/>
      <c r="F27" s="24"/>
      <c r="G27" s="24"/>
    </row>
    <row r="28" spans="1:7">
      <c r="A28" s="23"/>
      <c r="B28" s="23"/>
      <c r="C28" s="23"/>
      <c r="D28" s="23"/>
      <c r="E28" s="23"/>
      <c r="F28" s="24"/>
      <c r="G28" s="24"/>
    </row>
    <row r="29" spans="1:7">
      <c r="A29" s="23"/>
      <c r="B29" s="23"/>
      <c r="C29" s="23"/>
      <c r="D29" s="23"/>
      <c r="E29" s="23"/>
      <c r="F29" s="24"/>
      <c r="G29" s="24"/>
    </row>
    <row r="30" spans="1:7">
      <c r="A30" s="23"/>
      <c r="B30" s="23"/>
      <c r="C30" s="23"/>
      <c r="D30" s="23"/>
      <c r="E30" s="23"/>
      <c r="F30" s="24"/>
      <c r="G30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29"/>
  <sheetViews>
    <sheetView workbookViewId="0">
      <selection activeCell="B5" sqref="B5"/>
    </sheetView>
  </sheetViews>
  <sheetFormatPr baseColWidth="10" defaultRowHeight="15"/>
  <cols>
    <col min="1" max="1" width="29" customWidth="1"/>
  </cols>
  <sheetData>
    <row r="2" spans="1:7" ht="21">
      <c r="A2" s="34" t="s">
        <v>37</v>
      </c>
      <c r="B2" s="38"/>
      <c r="C2" s="38"/>
      <c r="D2" s="38"/>
      <c r="E2" s="38"/>
      <c r="F2" s="39"/>
      <c r="G2" s="39"/>
    </row>
    <row r="3" spans="1:7" ht="21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0</v>
      </c>
      <c r="F3" s="20" t="s">
        <v>22</v>
      </c>
      <c r="G3" s="20" t="s">
        <v>18</v>
      </c>
    </row>
    <row r="4" spans="1:7" ht="18.75">
      <c r="A4" s="21" t="s">
        <v>1</v>
      </c>
      <c r="B4" s="9"/>
      <c r="C4" s="9"/>
      <c r="D4" s="9"/>
      <c r="E4" s="9">
        <v>2</v>
      </c>
      <c r="F4" s="10">
        <f>SUM(B4:E4)</f>
        <v>2</v>
      </c>
      <c r="G4" s="10">
        <f t="shared" ref="G4:G11" si="0">B4/F4*100</f>
        <v>0</v>
      </c>
    </row>
    <row r="5" spans="1:7" ht="18.75">
      <c r="A5" s="22" t="s">
        <v>2</v>
      </c>
      <c r="B5" s="12">
        <v>10</v>
      </c>
      <c r="C5" s="12">
        <v>7</v>
      </c>
      <c r="D5" s="12">
        <v>10</v>
      </c>
      <c r="E5" s="12">
        <v>1</v>
      </c>
      <c r="F5" s="13">
        <f t="shared" ref="F5:F9" si="1">SUM(B5:E5)</f>
        <v>28</v>
      </c>
      <c r="G5" s="13">
        <f t="shared" si="0"/>
        <v>35.714285714285715</v>
      </c>
    </row>
    <row r="6" spans="1:7" ht="18.75">
      <c r="A6" s="21" t="s">
        <v>32</v>
      </c>
      <c r="B6" s="9"/>
      <c r="C6" s="9"/>
      <c r="D6" s="9"/>
      <c r="E6" s="9"/>
      <c r="F6" s="10">
        <f t="shared" si="1"/>
        <v>0</v>
      </c>
      <c r="G6" s="10"/>
    </row>
    <row r="7" spans="1:7" ht="18.75">
      <c r="A7" s="22" t="s">
        <v>4</v>
      </c>
      <c r="B7" s="12">
        <v>8</v>
      </c>
      <c r="C7" s="12">
        <v>4</v>
      </c>
      <c r="D7" s="12">
        <v>8</v>
      </c>
      <c r="E7" s="12">
        <v>1</v>
      </c>
      <c r="F7" s="13">
        <f t="shared" si="1"/>
        <v>21</v>
      </c>
      <c r="G7" s="13">
        <f t="shared" si="0"/>
        <v>38.095238095238095</v>
      </c>
    </row>
    <row r="8" spans="1:7" ht="18.75">
      <c r="A8" s="21" t="s">
        <v>5</v>
      </c>
      <c r="B8" s="9"/>
      <c r="C8" s="9"/>
      <c r="D8" s="9">
        <v>2</v>
      </c>
      <c r="E8" s="9">
        <v>1</v>
      </c>
      <c r="F8" s="10">
        <f t="shared" si="1"/>
        <v>3</v>
      </c>
      <c r="G8" s="10">
        <f t="shared" si="0"/>
        <v>0</v>
      </c>
    </row>
    <row r="9" spans="1:7" ht="18.75">
      <c r="A9" s="22" t="s">
        <v>6</v>
      </c>
      <c r="B9" s="12">
        <v>4</v>
      </c>
      <c r="C9" s="12">
        <v>3</v>
      </c>
      <c r="D9" s="12">
        <v>2</v>
      </c>
      <c r="E9" s="12">
        <v>1</v>
      </c>
      <c r="F9" s="13">
        <f t="shared" si="1"/>
        <v>10</v>
      </c>
      <c r="G9" s="13">
        <f t="shared" si="0"/>
        <v>40</v>
      </c>
    </row>
    <row r="10" spans="1:7" ht="18.75">
      <c r="A10" s="21" t="s">
        <v>7</v>
      </c>
      <c r="B10" s="9">
        <v>1</v>
      </c>
      <c r="C10" s="9"/>
      <c r="D10" s="9">
        <v>1</v>
      </c>
      <c r="E10" s="9"/>
      <c r="F10" s="10">
        <f t="shared" ref="F10:F16" si="2">SUM(B10:E10)</f>
        <v>2</v>
      </c>
      <c r="G10" s="10">
        <f t="shared" si="0"/>
        <v>50</v>
      </c>
    </row>
    <row r="11" spans="1:7" ht="18.75">
      <c r="A11" s="22" t="s">
        <v>8</v>
      </c>
      <c r="B11" s="12"/>
      <c r="C11" s="12">
        <v>2</v>
      </c>
      <c r="D11" s="12"/>
      <c r="E11" s="12"/>
      <c r="F11" s="13">
        <f t="shared" si="2"/>
        <v>2</v>
      </c>
      <c r="G11" s="13">
        <f t="shared" si="0"/>
        <v>0</v>
      </c>
    </row>
    <row r="12" spans="1:7" ht="18.75">
      <c r="A12" s="22" t="s">
        <v>10</v>
      </c>
      <c r="B12" s="12"/>
      <c r="C12" s="12"/>
      <c r="D12" s="12"/>
      <c r="E12" s="12"/>
      <c r="F12" s="13">
        <f t="shared" si="2"/>
        <v>0</v>
      </c>
      <c r="G12" s="13">
        <v>0</v>
      </c>
    </row>
    <row r="13" spans="1:7" ht="18.75">
      <c r="A13" s="21" t="s">
        <v>11</v>
      </c>
      <c r="B13" s="9"/>
      <c r="C13" s="9"/>
      <c r="D13" s="9"/>
      <c r="E13" s="9"/>
      <c r="F13" s="10">
        <f t="shared" si="2"/>
        <v>0</v>
      </c>
      <c r="G13" s="10"/>
    </row>
    <row r="14" spans="1:7" ht="18.75">
      <c r="A14" s="22" t="s">
        <v>12</v>
      </c>
      <c r="B14" s="12"/>
      <c r="C14" s="12"/>
      <c r="D14" s="12"/>
      <c r="E14" s="12"/>
      <c r="F14" s="13">
        <f t="shared" si="2"/>
        <v>0</v>
      </c>
      <c r="G14" s="13">
        <v>0</v>
      </c>
    </row>
    <row r="15" spans="1:7" ht="18.75">
      <c r="A15" s="26" t="s">
        <v>31</v>
      </c>
      <c r="B15" s="15">
        <v>3</v>
      </c>
      <c r="C15" s="15">
        <v>7</v>
      </c>
      <c r="D15" s="15">
        <v>3</v>
      </c>
      <c r="E15" s="15">
        <v>4</v>
      </c>
      <c r="F15" s="16">
        <f t="shared" si="2"/>
        <v>17</v>
      </c>
      <c r="G15" s="16">
        <f>B15/F15*100</f>
        <v>17.647058823529413</v>
      </c>
    </row>
    <row r="16" spans="1:7" ht="18.75">
      <c r="A16" s="26" t="s">
        <v>33</v>
      </c>
      <c r="B16" s="15"/>
      <c r="C16" s="15">
        <v>2</v>
      </c>
      <c r="D16" s="15"/>
      <c r="E16" s="15"/>
      <c r="F16" s="16">
        <f t="shared" si="2"/>
        <v>2</v>
      </c>
      <c r="G16" s="16">
        <f>B16/F16*100</f>
        <v>0</v>
      </c>
    </row>
    <row r="17" spans="1:7">
      <c r="A17" s="23"/>
      <c r="B17" s="23"/>
      <c r="C17" s="23"/>
      <c r="D17" s="23"/>
      <c r="E17" s="23"/>
      <c r="F17" s="24"/>
      <c r="G17" s="24"/>
    </row>
    <row r="18" spans="1:7">
      <c r="A18" s="23"/>
      <c r="B18" s="23"/>
      <c r="C18" s="23"/>
      <c r="D18" s="23"/>
      <c r="E18" s="23"/>
      <c r="F18" s="24"/>
      <c r="G18" s="24"/>
    </row>
    <row r="19" spans="1:7" ht="26.25">
      <c r="A19" s="33" t="s">
        <v>20</v>
      </c>
      <c r="B19" s="25"/>
      <c r="C19" s="23"/>
      <c r="D19" s="23"/>
      <c r="E19" s="23"/>
      <c r="F19" s="24"/>
      <c r="G19" s="24"/>
    </row>
    <row r="20" spans="1:7" ht="18.75">
      <c r="A20" s="31" t="s">
        <v>21</v>
      </c>
      <c r="B20" s="31"/>
      <c r="C20" s="23"/>
      <c r="D20" s="23"/>
      <c r="E20" s="23"/>
      <c r="F20" s="24"/>
      <c r="G20" s="24"/>
    </row>
    <row r="21" spans="1:7">
      <c r="A21" s="18"/>
      <c r="B21" s="18"/>
      <c r="C21" s="23"/>
      <c r="D21" s="23"/>
      <c r="E21" s="23"/>
      <c r="F21" s="24"/>
      <c r="G21" s="24"/>
    </row>
    <row r="22" spans="1:7">
      <c r="A22" s="23"/>
      <c r="B22" s="23"/>
      <c r="C22" s="23"/>
      <c r="D22" s="23"/>
      <c r="E22" s="23"/>
      <c r="F22" s="24"/>
      <c r="G22" s="24"/>
    </row>
    <row r="23" spans="1:7">
      <c r="A23" s="23"/>
      <c r="B23" s="23"/>
      <c r="C23" s="23"/>
      <c r="D23" s="23"/>
      <c r="E23" s="23"/>
      <c r="F23" s="24"/>
      <c r="G23" s="24"/>
    </row>
    <row r="24" spans="1:7">
      <c r="A24" s="23"/>
      <c r="B24" s="23"/>
      <c r="C24" s="23"/>
      <c r="D24" s="23"/>
      <c r="E24" s="23"/>
      <c r="F24" s="24"/>
      <c r="G24" s="24"/>
    </row>
    <row r="25" spans="1:7">
      <c r="A25" s="23"/>
      <c r="B25" s="23"/>
      <c r="C25" s="23"/>
      <c r="D25" s="23"/>
      <c r="E25" s="23"/>
      <c r="F25" s="24"/>
      <c r="G25" s="24"/>
    </row>
    <row r="26" spans="1:7">
      <c r="A26" s="23"/>
      <c r="B26" s="23"/>
      <c r="C26" s="23"/>
      <c r="D26" s="23"/>
      <c r="E26" s="23"/>
      <c r="F26" s="24"/>
      <c r="G26" s="24"/>
    </row>
    <row r="27" spans="1:7">
      <c r="A27" s="23"/>
      <c r="B27" s="23"/>
      <c r="C27" s="23"/>
      <c r="D27" s="23"/>
      <c r="E27" s="23"/>
      <c r="F27" s="24"/>
      <c r="G27" s="24"/>
    </row>
    <row r="28" spans="1:7">
      <c r="A28" s="23"/>
      <c r="B28" s="23"/>
      <c r="C28" s="23"/>
      <c r="D28" s="23"/>
      <c r="E28" s="23"/>
      <c r="F28" s="24"/>
      <c r="G28" s="24"/>
    </row>
    <row r="29" spans="1:7">
      <c r="A29" s="23"/>
      <c r="B29" s="23"/>
      <c r="C29" s="23"/>
      <c r="D29" s="23"/>
      <c r="E29" s="23"/>
      <c r="F29" s="24"/>
      <c r="G29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F30" sqref="F30"/>
    </sheetView>
  </sheetViews>
  <sheetFormatPr baseColWidth="10" defaultColWidth="11.42578125" defaultRowHeight="15"/>
  <cols>
    <col min="1" max="1" width="31.140625" style="1" customWidth="1"/>
    <col min="2" max="2" width="15" style="1" customWidth="1"/>
    <col min="3" max="3" width="9.140625" style="1" customWidth="1"/>
    <col min="4" max="4" width="8.42578125" style="1" customWidth="1"/>
    <col min="5" max="5" width="10.85546875" style="1" customWidth="1"/>
    <col min="6" max="6" width="17.85546875" style="1" customWidth="1"/>
    <col min="7" max="7" width="23.85546875" style="2" customWidth="1"/>
    <col min="8" max="8" width="20.7109375" style="2" customWidth="1"/>
    <col min="9" max="16384" width="11.42578125" style="1"/>
  </cols>
  <sheetData>
    <row r="1" spans="1:12" ht="21">
      <c r="A1" s="40" t="s">
        <v>38</v>
      </c>
      <c r="B1" s="41"/>
      <c r="C1" s="41"/>
      <c r="D1" s="41"/>
      <c r="E1" s="41"/>
      <c r="F1" s="42"/>
      <c r="G1" s="42"/>
    </row>
    <row r="2" spans="1:12" ht="21">
      <c r="A2" s="6" t="s">
        <v>14</v>
      </c>
      <c r="B2" s="7" t="s">
        <v>15</v>
      </c>
      <c r="C2" s="7" t="s">
        <v>16</v>
      </c>
      <c r="D2" s="7" t="s">
        <v>17</v>
      </c>
      <c r="E2" s="7" t="s">
        <v>0</v>
      </c>
      <c r="F2" s="7" t="s">
        <v>22</v>
      </c>
      <c r="G2" s="7" t="s">
        <v>18</v>
      </c>
    </row>
    <row r="3" spans="1:12" ht="18.75">
      <c r="A3" s="8" t="s">
        <v>1</v>
      </c>
      <c r="B3" s="9"/>
      <c r="C3" s="9"/>
      <c r="D3" s="9"/>
      <c r="E3" s="9"/>
      <c r="F3" s="10">
        <f>SUM(B3:E3)</f>
        <v>0</v>
      </c>
      <c r="G3" s="10" t="e">
        <f t="shared" ref="G3:G14" si="0">B3/F3*100</f>
        <v>#DIV/0!</v>
      </c>
    </row>
    <row r="4" spans="1:12" ht="18.75">
      <c r="A4" s="11" t="s">
        <v>2</v>
      </c>
      <c r="B4" s="12">
        <v>8</v>
      </c>
      <c r="C4" s="12">
        <v>6</v>
      </c>
      <c r="D4" s="12">
        <v>4</v>
      </c>
      <c r="E4" s="12">
        <v>4</v>
      </c>
      <c r="F4" s="13">
        <f t="shared" ref="F4:F8" si="1">SUM(B4:E4)</f>
        <v>22</v>
      </c>
      <c r="G4" s="13">
        <f t="shared" si="0"/>
        <v>36.363636363636367</v>
      </c>
    </row>
    <row r="5" spans="1:12" ht="18.75">
      <c r="A5" s="8" t="s">
        <v>3</v>
      </c>
      <c r="B5" s="9"/>
      <c r="C5" s="9"/>
      <c r="D5" s="9"/>
      <c r="E5" s="9"/>
      <c r="F5" s="10">
        <f t="shared" si="1"/>
        <v>0</v>
      </c>
      <c r="G5" s="10" t="e">
        <f t="shared" si="0"/>
        <v>#DIV/0!</v>
      </c>
    </row>
    <row r="6" spans="1:12" ht="18.75">
      <c r="A6" s="11" t="s">
        <v>4</v>
      </c>
      <c r="B6" s="12">
        <v>3</v>
      </c>
      <c r="C6" s="12">
        <v>9</v>
      </c>
      <c r="D6" s="12">
        <v>5</v>
      </c>
      <c r="E6" s="12">
        <v>6</v>
      </c>
      <c r="F6" s="13">
        <f t="shared" si="1"/>
        <v>23</v>
      </c>
      <c r="G6" s="13">
        <f t="shared" si="0"/>
        <v>13.043478260869565</v>
      </c>
    </row>
    <row r="7" spans="1:12" ht="18.75">
      <c r="A7" s="8" t="s">
        <v>5</v>
      </c>
      <c r="B7" s="9">
        <v>2</v>
      </c>
      <c r="C7" s="9">
        <v>1</v>
      </c>
      <c r="D7" s="9"/>
      <c r="E7" s="9"/>
      <c r="F7" s="10">
        <f t="shared" si="1"/>
        <v>3</v>
      </c>
      <c r="G7" s="10">
        <f t="shared" si="0"/>
        <v>66.666666666666657</v>
      </c>
      <c r="J7" s="3"/>
    </row>
    <row r="8" spans="1:12" ht="18.75">
      <c r="A8" s="11" t="s">
        <v>6</v>
      </c>
      <c r="B8" s="12">
        <v>4</v>
      </c>
      <c r="C8" s="12">
        <v>5</v>
      </c>
      <c r="D8" s="12">
        <v>5</v>
      </c>
      <c r="E8" s="12">
        <v>1</v>
      </c>
      <c r="F8" s="13">
        <f t="shared" si="1"/>
        <v>15</v>
      </c>
      <c r="G8" s="13">
        <f t="shared" si="0"/>
        <v>26.666666666666668</v>
      </c>
    </row>
    <row r="9" spans="1:12" ht="18.75">
      <c r="A9" s="8" t="s">
        <v>7</v>
      </c>
      <c r="B9" s="9"/>
      <c r="C9" s="9">
        <v>1</v>
      </c>
      <c r="D9" s="9">
        <v>1</v>
      </c>
      <c r="E9" s="9"/>
      <c r="F9" s="10">
        <f t="shared" ref="F9:F15" si="2">SUM(B9:E9)</f>
        <v>2</v>
      </c>
      <c r="G9" s="10">
        <f t="shared" si="0"/>
        <v>0</v>
      </c>
      <c r="H9" s="5"/>
    </row>
    <row r="10" spans="1:12" ht="18.75">
      <c r="A10" s="11" t="s">
        <v>8</v>
      </c>
      <c r="B10" s="12">
        <v>2</v>
      </c>
      <c r="C10" s="12"/>
      <c r="D10" s="12"/>
      <c r="E10" s="12"/>
      <c r="F10" s="13">
        <f t="shared" si="2"/>
        <v>2</v>
      </c>
      <c r="G10" s="13">
        <f t="shared" si="0"/>
        <v>100</v>
      </c>
      <c r="J10" s="4"/>
    </row>
    <row r="11" spans="1:12" ht="18.75">
      <c r="A11" s="8" t="s">
        <v>9</v>
      </c>
      <c r="B11" s="9"/>
      <c r="C11" s="9"/>
      <c r="D11" s="9">
        <v>1</v>
      </c>
      <c r="E11" s="9">
        <v>1</v>
      </c>
      <c r="F11" s="10">
        <f t="shared" si="2"/>
        <v>2</v>
      </c>
      <c r="G11" s="10">
        <f t="shared" si="0"/>
        <v>0</v>
      </c>
      <c r="J11" s="3"/>
      <c r="L11" s="2"/>
    </row>
    <row r="12" spans="1:12" ht="18.75">
      <c r="A12" s="11" t="s">
        <v>10</v>
      </c>
      <c r="B12" s="12"/>
      <c r="C12" s="12"/>
      <c r="D12" s="12"/>
      <c r="E12" s="12"/>
      <c r="F12" s="13">
        <f t="shared" si="2"/>
        <v>0</v>
      </c>
      <c r="G12" s="13" t="e">
        <f t="shared" si="0"/>
        <v>#DIV/0!</v>
      </c>
      <c r="H12" s="5"/>
    </row>
    <row r="13" spans="1:12" ht="18.75">
      <c r="A13" s="8" t="s">
        <v>11</v>
      </c>
      <c r="B13" s="9"/>
      <c r="C13" s="9"/>
      <c r="D13" s="9"/>
      <c r="E13" s="9"/>
      <c r="F13" s="10">
        <f t="shared" si="2"/>
        <v>0</v>
      </c>
      <c r="G13" s="10" t="e">
        <f t="shared" si="0"/>
        <v>#DIV/0!</v>
      </c>
      <c r="J13" s="3"/>
    </row>
    <row r="14" spans="1:12" ht="18.75">
      <c r="A14" s="11" t="s">
        <v>12</v>
      </c>
      <c r="B14" s="12"/>
      <c r="C14" s="12"/>
      <c r="D14" s="12"/>
      <c r="E14" s="12"/>
      <c r="F14" s="13">
        <f t="shared" si="2"/>
        <v>0</v>
      </c>
      <c r="G14" s="13" t="e">
        <f t="shared" si="0"/>
        <v>#DIV/0!</v>
      </c>
    </row>
    <row r="15" spans="1:12" ht="18.75">
      <c r="A15" s="14" t="s">
        <v>27</v>
      </c>
      <c r="B15" s="15">
        <v>7</v>
      </c>
      <c r="C15" s="15">
        <v>4</v>
      </c>
      <c r="D15" s="15">
        <v>10</v>
      </c>
      <c r="E15" s="15">
        <v>6</v>
      </c>
      <c r="F15" s="16">
        <f t="shared" si="2"/>
        <v>27</v>
      </c>
      <c r="G15" s="16">
        <f>B15/F15*100</f>
        <v>25.925925925925924</v>
      </c>
    </row>
    <row r="16" spans="1:12">
      <c r="A16" s="23"/>
      <c r="B16" s="23"/>
      <c r="C16" s="3"/>
      <c r="D16" s="3"/>
      <c r="E16" s="3"/>
      <c r="F16" s="5"/>
      <c r="G16" s="5"/>
    </row>
    <row r="17" spans="1:10">
      <c r="A17" s="23"/>
      <c r="B17" s="23"/>
      <c r="C17" s="3"/>
      <c r="D17" s="3"/>
      <c r="E17" s="3"/>
      <c r="F17" s="5"/>
      <c r="G17" s="5"/>
      <c r="I17" s="3"/>
    </row>
    <row r="18" spans="1:10">
      <c r="A18" s="23"/>
      <c r="B18" s="23"/>
      <c r="C18" s="3"/>
      <c r="D18" s="3"/>
      <c r="E18" s="3"/>
      <c r="F18" s="5"/>
      <c r="G18" s="5"/>
    </row>
    <row r="19" spans="1:10" ht="26.25">
      <c r="A19" s="33" t="s">
        <v>20</v>
      </c>
      <c r="B19" s="25"/>
      <c r="C19" s="3"/>
      <c r="D19" s="3"/>
      <c r="E19" s="3"/>
      <c r="F19" s="5"/>
      <c r="G19" s="5"/>
    </row>
    <row r="20" spans="1:10" ht="18.75">
      <c r="A20" s="31" t="s">
        <v>21</v>
      </c>
      <c r="B20" s="31"/>
      <c r="C20" s="3"/>
      <c r="D20" s="3"/>
      <c r="E20" s="3"/>
      <c r="F20" s="5"/>
      <c r="G20" s="5"/>
    </row>
    <row r="21" spans="1:10">
      <c r="A21" s="18"/>
      <c r="B21" s="18"/>
      <c r="C21" s="3"/>
      <c r="D21" s="3"/>
      <c r="E21" s="3"/>
      <c r="F21" s="5"/>
      <c r="G21" s="5"/>
    </row>
    <row r="22" spans="1:10">
      <c r="A22" s="23"/>
      <c r="B22" s="23"/>
      <c r="C22" s="3"/>
      <c r="D22" s="3"/>
      <c r="E22" s="3"/>
      <c r="F22" s="5"/>
      <c r="G22" s="5"/>
    </row>
    <row r="23" spans="1:10">
      <c r="A23" s="23"/>
      <c r="B23" s="23"/>
      <c r="C23" s="3"/>
      <c r="D23" s="3"/>
      <c r="E23" s="3"/>
      <c r="F23" s="5"/>
      <c r="G23" s="5"/>
      <c r="J23" s="3"/>
    </row>
    <row r="24" spans="1:10">
      <c r="A24" s="23"/>
      <c r="B24" s="23"/>
      <c r="C24" s="3"/>
      <c r="D24" s="3"/>
      <c r="E24" s="3"/>
      <c r="F24" s="5"/>
      <c r="G24" s="5"/>
      <c r="J24" s="3"/>
    </row>
    <row r="25" spans="1:10">
      <c r="A25" s="23"/>
      <c r="B25" s="23"/>
      <c r="C25" s="3"/>
      <c r="D25" s="3"/>
      <c r="E25" s="3"/>
      <c r="F25" s="5"/>
      <c r="G25" s="5"/>
    </row>
    <row r="26" spans="1:10">
      <c r="A26" s="23"/>
      <c r="B26" s="23"/>
      <c r="C26" s="3"/>
      <c r="D26" s="3"/>
      <c r="E26" s="3"/>
      <c r="F26" s="5"/>
      <c r="G26" s="5"/>
      <c r="I26" s="3"/>
    </row>
    <row r="27" spans="1:10">
      <c r="A27" s="23"/>
      <c r="B27" s="23"/>
      <c r="C27" s="3"/>
      <c r="D27" s="3"/>
      <c r="E27" s="3"/>
      <c r="F27" s="5"/>
      <c r="G27" s="5"/>
    </row>
    <row r="28" spans="1:10">
      <c r="A28" s="23"/>
      <c r="B28" s="23"/>
      <c r="C28" s="3"/>
      <c r="D28" s="3"/>
      <c r="E28" s="3"/>
      <c r="F28" s="5"/>
      <c r="G28" s="5"/>
      <c r="J28" s="3"/>
    </row>
    <row r="29" spans="1:10">
      <c r="A29" s="23"/>
      <c r="B29" s="23"/>
      <c r="C29" s="3"/>
      <c r="D29" s="3"/>
      <c r="E29" s="3"/>
      <c r="F29" s="5"/>
      <c r="G29" s="5"/>
    </row>
    <row r="30" spans="1:10">
      <c r="A30" s="23"/>
      <c r="B30" s="23"/>
      <c r="C30" s="3"/>
      <c r="D30" s="3"/>
      <c r="E30" s="3"/>
      <c r="F30" s="5"/>
      <c r="G30" s="5"/>
    </row>
    <row r="37" spans="2:8">
      <c r="B37" s="3"/>
      <c r="C37" s="3"/>
      <c r="D37" s="3"/>
      <c r="E37" s="3"/>
      <c r="F37" s="3"/>
      <c r="G37" s="5"/>
      <c r="H37" s="5"/>
    </row>
    <row r="38" spans="2:8">
      <c r="B38" s="3"/>
      <c r="C38" s="3"/>
      <c r="D38" s="3"/>
      <c r="E38" s="3"/>
      <c r="F38" s="3"/>
      <c r="G38" s="5"/>
      <c r="H38" s="5"/>
    </row>
    <row r="39" spans="2:8">
      <c r="B39" s="3"/>
      <c r="C39" s="3"/>
      <c r="D39" s="3"/>
      <c r="E39" s="3"/>
      <c r="F39" s="3"/>
      <c r="G39" s="5"/>
      <c r="H39" s="5"/>
    </row>
    <row r="40" spans="2:8">
      <c r="B40" s="3"/>
      <c r="C40" s="3"/>
      <c r="D40" s="3"/>
      <c r="E40" s="3"/>
      <c r="F40" s="3"/>
      <c r="G40" s="5"/>
      <c r="H40" s="5"/>
    </row>
    <row r="41" spans="2:8">
      <c r="B41" s="3"/>
      <c r="C41" s="3"/>
      <c r="D41" s="3"/>
      <c r="E41" s="3"/>
      <c r="F41" s="3"/>
      <c r="G41" s="5"/>
      <c r="H41" s="5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I30" sqref="I30"/>
    </sheetView>
  </sheetViews>
  <sheetFormatPr baseColWidth="10" defaultColWidth="11.42578125" defaultRowHeight="15"/>
  <cols>
    <col min="1" max="1" width="31.140625" style="1" customWidth="1"/>
    <col min="2" max="2" width="15" style="1" customWidth="1"/>
    <col min="3" max="3" width="9.140625" style="1" customWidth="1"/>
    <col min="4" max="4" width="8.42578125" style="1" customWidth="1"/>
    <col min="5" max="5" width="10.85546875" style="1" customWidth="1"/>
    <col min="6" max="6" width="16.85546875" style="1" customWidth="1"/>
    <col min="7" max="7" width="23.85546875" style="2" customWidth="1"/>
    <col min="8" max="8" width="20.7109375" style="2" customWidth="1"/>
    <col min="9" max="16384" width="11.42578125" style="1"/>
  </cols>
  <sheetData>
    <row r="1" spans="1:10" ht="21">
      <c r="A1" s="40" t="s">
        <v>39</v>
      </c>
      <c r="B1" s="41"/>
      <c r="C1" s="41"/>
      <c r="D1" s="41"/>
      <c r="E1" s="41"/>
      <c r="F1" s="42"/>
      <c r="G1" s="42"/>
    </row>
    <row r="2" spans="1:10" ht="21">
      <c r="A2" s="6" t="s">
        <v>14</v>
      </c>
      <c r="B2" s="7" t="s">
        <v>15</v>
      </c>
      <c r="C2" s="7" t="s">
        <v>16</v>
      </c>
      <c r="D2" s="7" t="s">
        <v>17</v>
      </c>
      <c r="E2" s="7" t="s">
        <v>0</v>
      </c>
      <c r="F2" s="7" t="s">
        <v>22</v>
      </c>
      <c r="G2" s="7" t="s">
        <v>18</v>
      </c>
    </row>
    <row r="3" spans="1:10" ht="18.75">
      <c r="A3" s="8" t="s">
        <v>1</v>
      </c>
      <c r="B3" s="9" t="s">
        <v>30</v>
      </c>
      <c r="C3" s="9"/>
      <c r="D3" s="9"/>
      <c r="E3" s="9"/>
      <c r="F3" s="10">
        <f>SUM(B3:E3)</f>
        <v>0</v>
      </c>
      <c r="G3" s="10" t="e">
        <f t="shared" ref="G3:G14" si="0">B3/F3*100</f>
        <v>#VALUE!</v>
      </c>
    </row>
    <row r="4" spans="1:10" ht="18.75">
      <c r="A4" s="11" t="s">
        <v>2</v>
      </c>
      <c r="B4" s="12">
        <v>4</v>
      </c>
      <c r="C4" s="12">
        <v>6</v>
      </c>
      <c r="D4" s="12">
        <v>9</v>
      </c>
      <c r="E4" s="12">
        <v>12</v>
      </c>
      <c r="F4" s="13">
        <f t="shared" ref="F4:F8" si="1">SUM(B4:E4)</f>
        <v>31</v>
      </c>
      <c r="G4" s="13">
        <f t="shared" si="0"/>
        <v>12.903225806451612</v>
      </c>
    </row>
    <row r="5" spans="1:10" ht="18.75">
      <c r="A5" s="8" t="s">
        <v>3</v>
      </c>
      <c r="B5" s="9"/>
      <c r="C5" s="9"/>
      <c r="D5" s="9"/>
      <c r="E5" s="9"/>
      <c r="F5" s="10">
        <f t="shared" si="1"/>
        <v>0</v>
      </c>
      <c r="G5" s="10" t="e">
        <f t="shared" si="0"/>
        <v>#DIV/0!</v>
      </c>
    </row>
    <row r="6" spans="1:10" ht="18.75">
      <c r="A6" s="11" t="s">
        <v>4</v>
      </c>
      <c r="B6" s="12">
        <v>7</v>
      </c>
      <c r="C6" s="12">
        <v>5</v>
      </c>
      <c r="D6" s="12">
        <v>3</v>
      </c>
      <c r="E6" s="12">
        <v>3</v>
      </c>
      <c r="F6" s="13">
        <f t="shared" si="1"/>
        <v>18</v>
      </c>
      <c r="G6" s="13">
        <f t="shared" si="0"/>
        <v>38.888888888888893</v>
      </c>
    </row>
    <row r="7" spans="1:10" ht="18.75">
      <c r="A7" s="8" t="s">
        <v>5</v>
      </c>
      <c r="B7" s="9">
        <v>1</v>
      </c>
      <c r="C7" s="9">
        <v>1</v>
      </c>
      <c r="D7" s="9"/>
      <c r="E7" s="9"/>
      <c r="F7" s="10">
        <f t="shared" si="1"/>
        <v>2</v>
      </c>
      <c r="G7" s="10">
        <f t="shared" si="0"/>
        <v>50</v>
      </c>
      <c r="J7" s="3"/>
    </row>
    <row r="8" spans="1:10" ht="18.75">
      <c r="A8" s="11" t="s">
        <v>6</v>
      </c>
      <c r="B8" s="12">
        <v>3</v>
      </c>
      <c r="C8" s="12">
        <v>3</v>
      </c>
      <c r="D8" s="12"/>
      <c r="E8" s="12">
        <v>2</v>
      </c>
      <c r="F8" s="13">
        <f t="shared" si="1"/>
        <v>8</v>
      </c>
      <c r="G8" s="13">
        <f t="shared" si="0"/>
        <v>37.5</v>
      </c>
    </row>
    <row r="9" spans="1:10" ht="18.75">
      <c r="A9" s="8" t="s">
        <v>7</v>
      </c>
      <c r="B9" s="9">
        <v>1</v>
      </c>
      <c r="C9" s="9"/>
      <c r="D9" s="9">
        <v>1</v>
      </c>
      <c r="E9" s="9"/>
      <c r="F9" s="10">
        <f t="shared" ref="F9:F15" si="2">SUM(B9:E9)</f>
        <v>2</v>
      </c>
      <c r="G9" s="10">
        <f t="shared" si="0"/>
        <v>50</v>
      </c>
      <c r="H9" s="5"/>
    </row>
    <row r="10" spans="1:10" ht="18.75">
      <c r="A10" s="11" t="s">
        <v>8</v>
      </c>
      <c r="B10" s="12"/>
      <c r="C10" s="12"/>
      <c r="D10" s="12">
        <v>1</v>
      </c>
      <c r="E10" s="12"/>
      <c r="F10" s="13">
        <f t="shared" si="2"/>
        <v>1</v>
      </c>
      <c r="G10" s="13">
        <f t="shared" si="0"/>
        <v>0</v>
      </c>
      <c r="I10" s="3"/>
      <c r="J10" s="4"/>
    </row>
    <row r="11" spans="1:10" ht="18.75">
      <c r="A11" s="8" t="s">
        <v>9</v>
      </c>
      <c r="B11" s="9">
        <v>1</v>
      </c>
      <c r="C11" s="9"/>
      <c r="D11" s="9">
        <v>2</v>
      </c>
      <c r="E11" s="9"/>
      <c r="F11" s="10">
        <f t="shared" si="2"/>
        <v>3</v>
      </c>
      <c r="G11" s="10">
        <f t="shared" si="0"/>
        <v>33.333333333333329</v>
      </c>
      <c r="J11" s="3"/>
    </row>
    <row r="12" spans="1:10" ht="18.75">
      <c r="A12" s="11" t="s">
        <v>10</v>
      </c>
      <c r="B12" s="12"/>
      <c r="C12" s="12"/>
      <c r="D12" s="12"/>
      <c r="E12" s="12"/>
      <c r="F12" s="13">
        <f t="shared" si="2"/>
        <v>0</v>
      </c>
      <c r="G12" s="13" t="e">
        <f t="shared" si="0"/>
        <v>#DIV/0!</v>
      </c>
      <c r="H12" s="5"/>
    </row>
    <row r="13" spans="1:10" ht="18.75">
      <c r="A13" s="8" t="s">
        <v>11</v>
      </c>
      <c r="B13" s="9"/>
      <c r="C13" s="9"/>
      <c r="D13" s="9"/>
      <c r="E13" s="9"/>
      <c r="F13" s="10">
        <f t="shared" si="2"/>
        <v>0</v>
      </c>
      <c r="G13" s="10" t="e">
        <f t="shared" si="0"/>
        <v>#DIV/0!</v>
      </c>
      <c r="J13" s="3"/>
    </row>
    <row r="14" spans="1:10" ht="18.75">
      <c r="A14" s="11" t="s">
        <v>12</v>
      </c>
      <c r="B14" s="12"/>
      <c r="C14" s="12"/>
      <c r="D14" s="12"/>
      <c r="E14" s="12"/>
      <c r="F14" s="13">
        <f t="shared" si="2"/>
        <v>0</v>
      </c>
      <c r="G14" s="13" t="e">
        <f t="shared" si="0"/>
        <v>#DIV/0!</v>
      </c>
    </row>
    <row r="15" spans="1:10" ht="18.75">
      <c r="A15" s="14" t="s">
        <v>28</v>
      </c>
      <c r="B15" s="15">
        <v>7</v>
      </c>
      <c r="C15" s="15">
        <v>8</v>
      </c>
      <c r="D15" s="15">
        <v>8</v>
      </c>
      <c r="E15" s="15">
        <v>5</v>
      </c>
      <c r="F15" s="16">
        <f t="shared" si="2"/>
        <v>28</v>
      </c>
      <c r="G15" s="16">
        <f>B15/F15*100</f>
        <v>25</v>
      </c>
    </row>
    <row r="16" spans="1:10">
      <c r="A16" s="23"/>
      <c r="B16" s="23"/>
      <c r="C16" s="3"/>
      <c r="D16" s="3"/>
      <c r="E16" s="3"/>
      <c r="F16" s="5"/>
      <c r="G16" s="5"/>
    </row>
    <row r="17" spans="1:10">
      <c r="A17" s="23"/>
      <c r="B17" s="23"/>
      <c r="C17" s="3"/>
      <c r="D17" s="3"/>
      <c r="E17" s="3"/>
      <c r="F17" s="5"/>
      <c r="G17" s="5"/>
      <c r="I17" s="3"/>
    </row>
    <row r="18" spans="1:10">
      <c r="A18" s="23"/>
      <c r="B18" s="23"/>
      <c r="C18" s="3"/>
      <c r="D18" s="3"/>
      <c r="E18" s="3"/>
      <c r="F18" s="5"/>
      <c r="G18" s="5"/>
    </row>
    <row r="19" spans="1:10" ht="26.25">
      <c r="A19" s="33" t="s">
        <v>20</v>
      </c>
      <c r="B19" s="25"/>
      <c r="C19" s="3"/>
      <c r="D19" s="3"/>
      <c r="E19" s="3"/>
      <c r="F19" s="5"/>
      <c r="G19" s="5"/>
    </row>
    <row r="20" spans="1:10" ht="18.75">
      <c r="A20" s="31" t="s">
        <v>21</v>
      </c>
      <c r="B20" s="31"/>
      <c r="C20" s="3"/>
      <c r="D20" s="3"/>
      <c r="E20" s="3"/>
      <c r="F20" s="5"/>
      <c r="G20" s="5"/>
    </row>
    <row r="21" spans="1:10">
      <c r="A21" s="18"/>
      <c r="B21" s="18"/>
      <c r="C21" s="3"/>
      <c r="D21" s="3"/>
      <c r="E21" s="3"/>
      <c r="F21" s="5"/>
      <c r="G21" s="5"/>
    </row>
    <row r="22" spans="1:10">
      <c r="A22" s="23"/>
      <c r="B22" s="23"/>
      <c r="C22" s="3"/>
      <c r="D22" s="3"/>
      <c r="E22" s="3"/>
      <c r="F22" s="5"/>
      <c r="G22" s="5"/>
    </row>
    <row r="23" spans="1:10">
      <c r="A23" s="23"/>
      <c r="B23" s="23"/>
      <c r="C23" s="3"/>
      <c r="D23" s="3"/>
      <c r="E23" s="3"/>
      <c r="F23" s="5"/>
      <c r="G23" s="5"/>
      <c r="J23" s="3"/>
    </row>
    <row r="24" spans="1:10">
      <c r="A24" s="23"/>
      <c r="B24" s="23"/>
      <c r="C24" s="3"/>
      <c r="D24" s="3"/>
      <c r="E24" s="3"/>
      <c r="F24" s="5"/>
      <c r="G24" s="5"/>
      <c r="J24" s="3"/>
    </row>
    <row r="25" spans="1:10">
      <c r="A25" s="23"/>
      <c r="B25" s="23"/>
      <c r="C25" s="3"/>
      <c r="D25" s="3"/>
      <c r="E25" s="3"/>
      <c r="F25" s="5"/>
      <c r="G25" s="5"/>
    </row>
    <row r="26" spans="1:10">
      <c r="A26" s="23"/>
      <c r="B26" s="23"/>
      <c r="C26" s="3"/>
      <c r="D26" s="3"/>
      <c r="E26" s="3"/>
      <c r="F26" s="5"/>
      <c r="G26" s="5"/>
      <c r="I26" s="3"/>
    </row>
    <row r="27" spans="1:10">
      <c r="A27" s="23"/>
      <c r="B27" s="23"/>
      <c r="C27" s="3"/>
      <c r="D27" s="3"/>
      <c r="E27" s="3"/>
      <c r="F27" s="5"/>
      <c r="G27" s="5"/>
    </row>
    <row r="28" spans="1:10">
      <c r="A28" s="23"/>
      <c r="B28" s="23"/>
      <c r="C28" s="3"/>
      <c r="D28" s="3"/>
      <c r="E28" s="3"/>
      <c r="F28" s="5"/>
      <c r="G28" s="5"/>
      <c r="J28" s="3"/>
    </row>
    <row r="29" spans="1:10">
      <c r="A29" s="23"/>
      <c r="B29" s="23"/>
      <c r="C29" s="3"/>
      <c r="D29" s="3"/>
      <c r="E29" s="3"/>
      <c r="F29" s="5"/>
      <c r="G29" s="5"/>
    </row>
    <row r="30" spans="1:10">
      <c r="A30" s="23"/>
      <c r="B30" s="23"/>
      <c r="C30" s="3"/>
      <c r="D30" s="3"/>
      <c r="E30" s="3"/>
      <c r="F30" s="5"/>
      <c r="G30" s="5"/>
    </row>
    <row r="37" spans="2:8">
      <c r="B37" s="3"/>
      <c r="C37" s="3"/>
      <c r="D37" s="3"/>
      <c r="E37" s="3"/>
      <c r="F37" s="3"/>
      <c r="G37" s="5"/>
      <c r="H37" s="5"/>
    </row>
    <row r="38" spans="2:8">
      <c r="B38" s="3"/>
      <c r="C38" s="3"/>
      <c r="D38" s="3"/>
      <c r="E38" s="3"/>
      <c r="F38" s="3"/>
      <c r="G38" s="5"/>
      <c r="H38" s="5"/>
    </row>
    <row r="39" spans="2:8">
      <c r="B39" s="3"/>
      <c r="C39" s="3"/>
      <c r="D39" s="3"/>
      <c r="E39" s="3"/>
      <c r="F39" s="3"/>
      <c r="G39" s="5"/>
      <c r="H39" s="5"/>
    </row>
    <row r="40" spans="2:8">
      <c r="B40" s="3"/>
      <c r="C40" s="3"/>
      <c r="D40" s="3"/>
      <c r="E40" s="3"/>
      <c r="F40" s="3"/>
      <c r="G40" s="5"/>
      <c r="H40" s="5"/>
    </row>
    <row r="41" spans="2:8">
      <c r="B41" s="3"/>
      <c r="C41" s="3"/>
      <c r="D41" s="3"/>
      <c r="E41" s="3"/>
      <c r="F41" s="3"/>
      <c r="G41" s="5"/>
      <c r="H41" s="5"/>
    </row>
  </sheetData>
  <sheetProtection sheet="1" objects="1" scenarios="1" selectLockedCells="1"/>
  <printOptions horizont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2019</vt:lpstr>
      <vt:lpstr>'2019'!Área_de_impresión</vt:lpstr>
      <vt:lpstr>AGOSTO!Área_de_impresión</vt:lpstr>
      <vt:lpstr>ENERO!Área_de_impresión</vt:lpstr>
      <vt:lpstr>FEBRERO!Área_de_impresión</vt:lpstr>
      <vt:lpstr>MARZO!Área_de_impresión</vt:lpstr>
      <vt:lpstr>NOVIEMBRE!Área_de_impresión</vt:lpstr>
      <vt:lpstr>OCTUBRE!Área_de_impresión</vt:lpstr>
      <vt:lpstr>SEPTIEMBRE!Área_de_impresión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Maribel</dc:creator>
  <cp:keywords/>
  <dc:description/>
  <cp:lastModifiedBy>cosme enrique perez martinez</cp:lastModifiedBy>
  <cp:revision/>
  <cp:lastPrinted>2018-04-02T13:40:06Z</cp:lastPrinted>
  <dcterms:created xsi:type="dcterms:W3CDTF">2016-03-03T13:36:55Z</dcterms:created>
  <dcterms:modified xsi:type="dcterms:W3CDTF">2020-12-31T15:03:25Z</dcterms:modified>
  <cp:category/>
  <cp:contentStatus/>
</cp:coreProperties>
</file>